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895" yWindow="690" windowWidth="16740" windowHeight="7995" activeTab="2"/>
  </bookViews>
  <sheets>
    <sheet name="2_8" sheetId="1" r:id="rId1"/>
    <sheet name="2_13" sheetId="4" r:id="rId2"/>
    <sheet name="2_15" sheetId="5" r:id="rId3"/>
    <sheet name="Sheet2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K12" i="5" l="1"/>
  <c r="K22" i="5"/>
  <c r="J22" i="5"/>
  <c r="I22" i="5"/>
  <c r="G22" i="5"/>
  <c r="L22" i="5" s="1"/>
  <c r="L21" i="5"/>
  <c r="K21" i="5"/>
  <c r="J21" i="5"/>
  <c r="I21" i="5"/>
  <c r="G21" i="5"/>
  <c r="K20" i="5"/>
  <c r="J20" i="5"/>
  <c r="I20" i="5"/>
  <c r="G20" i="5"/>
  <c r="L20" i="5" s="1"/>
  <c r="L19" i="5"/>
  <c r="K19" i="5"/>
  <c r="J19" i="5"/>
  <c r="I19" i="5"/>
  <c r="G19" i="5"/>
  <c r="L18" i="5"/>
  <c r="K18" i="5"/>
  <c r="J18" i="5"/>
  <c r="I18" i="5"/>
  <c r="G18" i="5"/>
  <c r="K17" i="5"/>
  <c r="J17" i="5"/>
  <c r="I17" i="5"/>
  <c r="G17" i="5"/>
  <c r="L17" i="5" s="1"/>
  <c r="L16" i="5"/>
  <c r="K16" i="5"/>
  <c r="J16" i="5"/>
  <c r="I16" i="5"/>
  <c r="G16" i="5"/>
  <c r="K15" i="5"/>
  <c r="J15" i="5"/>
  <c r="I15" i="5"/>
  <c r="G15" i="5"/>
  <c r="L15" i="5" s="1"/>
  <c r="K14" i="5"/>
  <c r="J14" i="5"/>
  <c r="I14" i="5"/>
  <c r="G14" i="5"/>
  <c r="L14" i="5" s="1"/>
  <c r="L13" i="5"/>
  <c r="K13" i="5"/>
  <c r="J13" i="5"/>
  <c r="I13" i="5"/>
  <c r="G13" i="5"/>
  <c r="J12" i="5"/>
  <c r="I12" i="5"/>
  <c r="G12" i="5"/>
  <c r="L12" i="5" s="1"/>
  <c r="L11" i="5"/>
  <c r="K11" i="5"/>
  <c r="J11" i="5"/>
  <c r="I11" i="5"/>
  <c r="G11" i="5"/>
  <c r="L10" i="5"/>
  <c r="K10" i="5"/>
  <c r="J10" i="5"/>
  <c r="I10" i="5"/>
  <c r="G10" i="5"/>
  <c r="K9" i="5"/>
  <c r="J9" i="5"/>
  <c r="I9" i="5"/>
  <c r="G9" i="5"/>
  <c r="L9" i="5" s="1"/>
  <c r="L8" i="5"/>
  <c r="K8" i="5"/>
  <c r="J8" i="5"/>
  <c r="I8" i="5"/>
  <c r="G8" i="5"/>
  <c r="K7" i="5"/>
  <c r="J7" i="5"/>
  <c r="I7" i="5"/>
  <c r="G7" i="5"/>
  <c r="L7" i="5" s="1"/>
  <c r="K6" i="5"/>
  <c r="J6" i="5"/>
  <c r="I6" i="5"/>
  <c r="G6" i="5"/>
  <c r="L6" i="5" s="1"/>
  <c r="K23" i="5" l="1"/>
  <c r="J23" i="5"/>
  <c r="I23" i="5"/>
  <c r="L23" i="5"/>
  <c r="K11" i="4"/>
  <c r="L22" i="4" l="1"/>
  <c r="K22" i="4"/>
  <c r="J22" i="4"/>
  <c r="I22" i="4"/>
  <c r="G22" i="4"/>
  <c r="L21" i="4"/>
  <c r="K21" i="4"/>
  <c r="J21" i="4"/>
  <c r="I21" i="4"/>
  <c r="G21" i="4"/>
  <c r="L20" i="4"/>
  <c r="K20" i="4"/>
  <c r="J20" i="4"/>
  <c r="I20" i="4"/>
  <c r="G20" i="4"/>
  <c r="K19" i="4"/>
  <c r="J19" i="4"/>
  <c r="I19" i="4"/>
  <c r="G19" i="4"/>
  <c r="L19" i="4" s="1"/>
  <c r="L18" i="4"/>
  <c r="K18" i="4"/>
  <c r="J18" i="4"/>
  <c r="I18" i="4"/>
  <c r="G18" i="4"/>
  <c r="K17" i="4"/>
  <c r="J17" i="4"/>
  <c r="I17" i="4"/>
  <c r="G17" i="4"/>
  <c r="L17" i="4" s="1"/>
  <c r="K16" i="4"/>
  <c r="J16" i="4"/>
  <c r="I16" i="4"/>
  <c r="G16" i="4"/>
  <c r="L16" i="4" s="1"/>
  <c r="L15" i="4"/>
  <c r="K15" i="4"/>
  <c r="J15" i="4"/>
  <c r="I15" i="4"/>
  <c r="G15" i="4"/>
  <c r="K14" i="4"/>
  <c r="J14" i="4"/>
  <c r="I14" i="4"/>
  <c r="G14" i="4"/>
  <c r="L14" i="4" s="1"/>
  <c r="L13" i="4"/>
  <c r="K13" i="4"/>
  <c r="J13" i="4"/>
  <c r="I13" i="4"/>
  <c r="G13" i="4"/>
  <c r="L12" i="4"/>
  <c r="K12" i="4"/>
  <c r="J12" i="4"/>
  <c r="I12" i="4"/>
  <c r="G12" i="4"/>
  <c r="J11" i="4"/>
  <c r="I11" i="4"/>
  <c r="G11" i="4"/>
  <c r="L11" i="4" s="1"/>
  <c r="L10" i="4"/>
  <c r="K10" i="4"/>
  <c r="J10" i="4"/>
  <c r="I10" i="4"/>
  <c r="G10" i="4"/>
  <c r="K9" i="4"/>
  <c r="J9" i="4"/>
  <c r="I9" i="4"/>
  <c r="G9" i="4"/>
  <c r="L9" i="4" s="1"/>
  <c r="K8" i="4"/>
  <c r="J8" i="4"/>
  <c r="I8" i="4"/>
  <c r="G8" i="4"/>
  <c r="L8" i="4" s="1"/>
  <c r="L7" i="4"/>
  <c r="K7" i="4"/>
  <c r="J7" i="4"/>
  <c r="I7" i="4"/>
  <c r="G7" i="4"/>
  <c r="K6" i="4"/>
  <c r="J6" i="4"/>
  <c r="I6" i="4"/>
  <c r="G6" i="4"/>
  <c r="L6" i="4" s="1"/>
  <c r="I23" i="4" l="1"/>
  <c r="J23" i="4"/>
  <c r="K23" i="4"/>
  <c r="L23" i="4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L7" i="1" l="1"/>
  <c r="L8" i="1"/>
  <c r="L9" i="1"/>
  <c r="L10" i="1"/>
  <c r="L11" i="1"/>
  <c r="L12" i="1"/>
  <c r="L13" i="1"/>
  <c r="L14" i="1"/>
  <c r="L15" i="1"/>
  <c r="L17" i="1"/>
  <c r="L18" i="1"/>
  <c r="L19" i="1"/>
  <c r="L20" i="1"/>
  <c r="L21" i="1"/>
  <c r="L22" i="1"/>
  <c r="L6" i="1"/>
  <c r="I7" i="1"/>
  <c r="I8" i="1"/>
  <c r="I9" i="1"/>
  <c r="I10" i="1"/>
  <c r="I11" i="1"/>
  <c r="I23" i="1" s="1"/>
  <c r="I12" i="1"/>
  <c r="I13" i="1"/>
  <c r="I14" i="1"/>
  <c r="I15" i="1"/>
  <c r="I16" i="1"/>
  <c r="I17" i="1"/>
  <c r="I18" i="1"/>
  <c r="I19" i="1"/>
  <c r="I20" i="1"/>
  <c r="I21" i="1"/>
  <c r="I22" i="1"/>
  <c r="I6" i="1"/>
  <c r="G7" i="1"/>
  <c r="G8" i="1"/>
  <c r="G9" i="1"/>
  <c r="G10" i="1"/>
  <c r="G11" i="1"/>
  <c r="G12" i="1"/>
  <c r="G13" i="1"/>
  <c r="G14" i="1"/>
  <c r="G15" i="1"/>
  <c r="G16" i="1"/>
  <c r="L16" i="1" s="1"/>
  <c r="G17" i="1"/>
  <c r="G18" i="1"/>
  <c r="G19" i="1"/>
  <c r="G20" i="1"/>
  <c r="G21" i="1"/>
  <c r="G22" i="1"/>
  <c r="G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6" i="1"/>
  <c r="K6" i="1"/>
  <c r="J23" i="1" l="1"/>
  <c r="K23" i="1"/>
  <c r="L23" i="1"/>
</calcChain>
</file>

<file path=xl/sharedStrings.xml><?xml version="1.0" encoding="utf-8"?>
<sst xmlns="http://schemas.openxmlformats.org/spreadsheetml/2006/main" count="170" uniqueCount="67">
  <si>
    <t>天球</t>
    <rPh sb="0" eb="2">
      <t>テンキュウ</t>
    </rPh>
    <phoneticPr fontId="1"/>
  </si>
  <si>
    <t>理論値</t>
    <rPh sb="0" eb="3">
      <t>リロンチ</t>
    </rPh>
    <phoneticPr fontId="1"/>
  </si>
  <si>
    <t>i01_btrees.cmdl</t>
    <phoneticPr fontId="1"/>
  </si>
  <si>
    <t>i01_btree00.cmdl</t>
    <phoneticPr fontId="1"/>
  </si>
  <si>
    <t>i01_btree31.cmdl</t>
  </si>
  <si>
    <t>i01_btree32.cmdl</t>
    <phoneticPr fontId="1"/>
  </si>
  <si>
    <t>i01_btree33.cmdl</t>
    <phoneticPr fontId="1"/>
  </si>
  <si>
    <t>i01_btree34.cmdl</t>
    <phoneticPr fontId="1"/>
  </si>
  <si>
    <t>描画数</t>
    <rPh sb="0" eb="2">
      <t>ビョウガ</t>
    </rPh>
    <rPh sb="2" eb="3">
      <t>スウ</t>
    </rPh>
    <phoneticPr fontId="1"/>
  </si>
  <si>
    <t>マテリアル数</t>
    <rPh sb="5" eb="6">
      <t>スウ</t>
    </rPh>
    <phoneticPr fontId="1"/>
  </si>
  <si>
    <t>メッシュ数</t>
    <rPh sb="4" eb="5">
      <t>スウ</t>
    </rPh>
    <phoneticPr fontId="1"/>
  </si>
  <si>
    <t>名称</t>
    <rPh sb="0" eb="2">
      <t>メイショウ</t>
    </rPh>
    <phoneticPr fontId="1"/>
  </si>
  <si>
    <t>コマンド数</t>
    <rPh sb="4" eb="5">
      <t>スウ</t>
    </rPh>
    <phoneticPr fontId="1"/>
  </si>
  <si>
    <t>理論値合計</t>
    <rPh sb="0" eb="3">
      <t>リロンチ</t>
    </rPh>
    <rPh sb="3" eb="5">
      <t>ゴウケイ</t>
    </rPh>
    <phoneticPr fontId="1"/>
  </si>
  <si>
    <t>負荷合計</t>
    <rPh sb="0" eb="2">
      <t>フカ</t>
    </rPh>
    <rPh sb="2" eb="4">
      <t>ゴウケイ</t>
    </rPh>
    <phoneticPr fontId="1"/>
  </si>
  <si>
    <t>i01地形</t>
    <rPh sb="3" eb="5">
      <t>チケイ</t>
    </rPh>
    <phoneticPr fontId="1"/>
  </si>
  <si>
    <t>ボーン数</t>
    <rPh sb="3" eb="4">
      <t>スウ</t>
    </rPh>
    <phoneticPr fontId="1"/>
  </si>
  <si>
    <t>備考</t>
    <rPh sb="0" eb="2">
      <t>ビコウ</t>
    </rPh>
    <phoneticPr fontId="1"/>
  </si>
  <si>
    <t>何も埋まっていない(土のみ)状態</t>
    <phoneticPr fontId="1"/>
  </si>
  <si>
    <t>木の実が埋まった状態</t>
    <phoneticPr fontId="1"/>
  </si>
  <si>
    <t>芽が生えた状態</t>
    <phoneticPr fontId="1"/>
  </si>
  <si>
    <t>ちょっと成長した木</t>
    <phoneticPr fontId="1"/>
  </si>
  <si>
    <t>成長した木</t>
    <phoneticPr fontId="1"/>
  </si>
  <si>
    <t>エッジ</t>
    <phoneticPr fontId="1"/>
  </si>
  <si>
    <t>仕様でOFF予定</t>
    <rPh sb="0" eb="2">
      <t>シヨウ</t>
    </rPh>
    <rPh sb="6" eb="8">
      <t>ヨテイ</t>
    </rPh>
    <phoneticPr fontId="1"/>
  </si>
  <si>
    <t>主人公(女)+自転車+影</t>
    <rPh sb="0" eb="3">
      <t>シュジンコウ</t>
    </rPh>
    <rPh sb="4" eb="5">
      <t>オンナ</t>
    </rPh>
    <rPh sb="7" eb="10">
      <t>ジテンシャ</t>
    </rPh>
    <rPh sb="11" eb="12">
      <t>カゲ</t>
    </rPh>
    <phoneticPr fontId="1"/>
  </si>
  <si>
    <t>コンポスター</t>
    <phoneticPr fontId="1"/>
  </si>
  <si>
    <t>井戸</t>
    <rPh sb="0" eb="2">
      <t>イド</t>
    </rPh>
    <phoneticPr fontId="1"/>
  </si>
  <si>
    <t>おじさん+女の子</t>
    <rPh sb="5" eb="6">
      <t>オンナ</t>
    </rPh>
    <rPh sb="7" eb="8">
      <t>コ</t>
    </rPh>
    <phoneticPr fontId="1"/>
  </si>
  <si>
    <t>畑成長時と被らないので考慮しなくても良い</t>
    <rPh sb="0" eb="1">
      <t>ハタケ</t>
    </rPh>
    <rPh sb="1" eb="3">
      <t>セイチョウ</t>
    </rPh>
    <rPh sb="3" eb="4">
      <t>ジ</t>
    </rPh>
    <rPh sb="5" eb="6">
      <t>カブ</t>
    </rPh>
    <rPh sb="11" eb="13">
      <t>コウリョ</t>
    </rPh>
    <rPh sb="18" eb="19">
      <t>ヨ</t>
    </rPh>
    <phoneticPr fontId="1"/>
  </si>
  <si>
    <t>自転車ライトは無し</t>
    <rPh sb="0" eb="3">
      <t>ジテンシャ</t>
    </rPh>
    <rPh sb="7" eb="8">
      <t>ナ</t>
    </rPh>
    <phoneticPr fontId="1"/>
  </si>
  <si>
    <t>処理負荷の計測方法</t>
    <rPh sb="0" eb="2">
      <t>ショリ</t>
    </rPh>
    <rPh sb="2" eb="4">
      <t>フカ</t>
    </rPh>
    <rPh sb="5" eb="7">
      <t>ケイソク</t>
    </rPh>
    <rPh sb="7" eb="9">
      <t>ホウホウ</t>
    </rPh>
    <phoneticPr fontId="1"/>
  </si>
  <si>
    <t>コマンド数について</t>
    <phoneticPr fontId="1"/>
  </si>
  <si>
    <t>i01_btree07.cmdl</t>
    <phoneticPr fontId="1"/>
  </si>
  <si>
    <t>枯れた木</t>
    <rPh sb="0" eb="1">
      <t>カ</t>
    </rPh>
    <rPh sb="3" eb="4">
      <t>キ</t>
    </rPh>
    <phoneticPr fontId="1"/>
  </si>
  <si>
    <t>レベルアップエフェクト</t>
    <phoneticPr fontId="1"/>
  </si>
  <si>
    <t>eff_fl_i01_btree.cmdl</t>
    <phoneticPr fontId="1"/>
  </si>
  <si>
    <t>木モデル、エフェクトは5個描画して平均値を出しているため、理論値に近い数字となっています。</t>
    <rPh sb="0" eb="1">
      <t>キ</t>
    </rPh>
    <phoneticPr fontId="1"/>
  </si>
  <si>
    <t>描画されるときに積まれるコマンド数です。この値が溢れるとハングします。</t>
    <rPh sb="0" eb="2">
      <t>ビョウガ</t>
    </rPh>
    <rPh sb="8" eb="9">
      <t>ツ</t>
    </rPh>
    <rPh sb="16" eb="17">
      <t>スウ</t>
    </rPh>
    <rPh sb="22" eb="23">
      <t>アタイ</t>
    </rPh>
    <rPh sb="24" eb="25">
      <t>アフ</t>
    </rPh>
    <phoneticPr fontId="1"/>
  </si>
  <si>
    <t>合計</t>
    <rPh sb="0" eb="2">
      <t>ゴウケイ</t>
    </rPh>
    <phoneticPr fontId="1"/>
  </si>
  <si>
    <t>コマンド数合計</t>
    <rPh sb="4" eb="5">
      <t>スウ</t>
    </rPh>
    <rPh sb="5" eb="7">
      <t>ゴウケイ</t>
    </rPh>
    <phoneticPr fontId="1"/>
  </si>
  <si>
    <t>メッシュ数合計</t>
    <rPh sb="4" eb="5">
      <t>スウ</t>
    </rPh>
    <rPh sb="5" eb="7">
      <t>ゴウケイ</t>
    </rPh>
    <phoneticPr fontId="1"/>
  </si>
  <si>
    <r>
      <t>実(つぼみ)がついた木、</t>
    </r>
    <r>
      <rPr>
        <sz val="10"/>
        <color rgb="FFFF0000"/>
        <rFont val="Osaka"/>
        <family val="3"/>
        <charset val="128"/>
      </rPr>
      <t>10本平均なら負荷800</t>
    </r>
    <rPh sb="14" eb="15">
      <t>ホン</t>
    </rPh>
    <rPh sb="15" eb="17">
      <t>ヘイキン</t>
    </rPh>
    <rPh sb="19" eb="21">
      <t>フカ</t>
    </rPh>
    <phoneticPr fontId="1"/>
  </si>
  <si>
    <t>処理負荷</t>
    <rPh sb="0" eb="2">
      <t>ショリ</t>
    </rPh>
    <rPh sb="2" eb="4">
      <t>フカ</t>
    </rPh>
    <phoneticPr fontId="1"/>
  </si>
  <si>
    <t>目標・限界値</t>
    <rPh sb="0" eb="2">
      <t>モクヒョウ</t>
    </rPh>
    <rPh sb="3" eb="6">
      <t>ゲンカイチ</t>
    </rPh>
    <phoneticPr fontId="1"/>
  </si>
  <si>
    <t>1メッシュの負荷</t>
    <rPh sb="6" eb="8">
      <t>フカ</t>
    </rPh>
    <phoneticPr fontId="1"/>
  </si>
  <si>
    <t>研究員+影</t>
    <rPh sb="0" eb="3">
      <t>ケンキュウイン</t>
    </rPh>
    <rPh sb="4" eb="5">
      <t>カゲ</t>
    </rPh>
    <phoneticPr fontId="1"/>
  </si>
  <si>
    <t>負荷:25000 メッシュ数:512 コマンド数:403488</t>
    <rPh sb="0" eb="2">
      <t>フカ</t>
    </rPh>
    <rPh sb="13" eb="14">
      <t>スウ</t>
    </rPh>
    <rPh sb="23" eb="24">
      <t>スウ</t>
    </rPh>
    <phoneticPr fontId="1"/>
  </si>
  <si>
    <t>通常状態で畑下部で負荷を確認(実がついた木を24個描画、エフェクト無し、地形+主人公(女)の状態)</t>
    <rPh sb="0" eb="2">
      <t>ツウジョウ</t>
    </rPh>
    <rPh sb="2" eb="4">
      <t>ジョウタイ</t>
    </rPh>
    <rPh sb="5" eb="6">
      <t>ハタケ</t>
    </rPh>
    <rPh sb="6" eb="7">
      <t>シタ</t>
    </rPh>
    <rPh sb="7" eb="8">
      <t>ブ</t>
    </rPh>
    <rPh sb="9" eb="11">
      <t>フカ</t>
    </rPh>
    <rPh sb="12" eb="14">
      <t>カクニン</t>
    </rPh>
    <rPh sb="15" eb="16">
      <t>ミ</t>
    </rPh>
    <rPh sb="20" eb="21">
      <t>キ</t>
    </rPh>
    <rPh sb="24" eb="25">
      <t>コ</t>
    </rPh>
    <rPh sb="25" eb="27">
      <t>ビョウガ</t>
    </rPh>
    <rPh sb="33" eb="34">
      <t>ナ</t>
    </rPh>
    <rPh sb="36" eb="38">
      <t>チケイ</t>
    </rPh>
    <rPh sb="39" eb="42">
      <t>シュジンコウ</t>
    </rPh>
    <rPh sb="43" eb="44">
      <t>オンナ</t>
    </rPh>
    <rPh sb="46" eb="48">
      <t>ジョウタイ</t>
    </rPh>
    <phoneticPr fontId="1"/>
  </si>
  <si>
    <t xml:space="preserve">暗闇空間(負荷70)に1つずつ描画して計測した結果の処理負荷の最大値(安定していない値はカット)から70を引いた値になります。誤差の影響が大きい為、高めの数字となっています。
</t>
    <rPh sb="0" eb="2">
      <t>クラヤミ</t>
    </rPh>
    <rPh sb="2" eb="4">
      <t>クウカン</t>
    </rPh>
    <rPh sb="5" eb="7">
      <t>フカ</t>
    </rPh>
    <rPh sb="15" eb="17">
      <t>ビョウガ</t>
    </rPh>
    <rPh sb="19" eb="21">
      <t>ケイソク</t>
    </rPh>
    <rPh sb="23" eb="25">
      <t>ケッカ</t>
    </rPh>
    <rPh sb="26" eb="28">
      <t>ショリ</t>
    </rPh>
    <rPh sb="28" eb="30">
      <t>フカ</t>
    </rPh>
    <rPh sb="31" eb="34">
      <t>サイダイチ</t>
    </rPh>
    <rPh sb="35" eb="37">
      <t>アンテイ</t>
    </rPh>
    <rPh sb="42" eb="43">
      <t>アタイ</t>
    </rPh>
    <rPh sb="53" eb="54">
      <t>ヒ</t>
    </rPh>
    <rPh sb="56" eb="57">
      <t>アタイ</t>
    </rPh>
    <rPh sb="63" eb="65">
      <t>ゴサ</t>
    </rPh>
    <rPh sb="66" eb="68">
      <t>エイキョウ</t>
    </rPh>
    <rPh sb="69" eb="70">
      <t>オオ</t>
    </rPh>
    <rPh sb="72" eb="73">
      <t>タメ</t>
    </rPh>
    <rPh sb="74" eb="75">
      <t>タカ</t>
    </rPh>
    <rPh sb="77" eb="79">
      <t>スウジ</t>
    </rPh>
    <phoneticPr fontId="1"/>
  </si>
  <si>
    <t>木の実畑(i01)処理負荷のまとめ</t>
    <rPh sb="0" eb="1">
      <t>キ</t>
    </rPh>
    <rPh sb="2" eb="3">
      <t>ミ</t>
    </rPh>
    <rPh sb="3" eb="4">
      <t>バタケ</t>
    </rPh>
    <rPh sb="9" eb="11">
      <t>ショリ</t>
    </rPh>
    <rPh sb="11" eb="13">
      <t>フカ</t>
    </rPh>
    <phoneticPr fontId="1"/>
  </si>
  <si>
    <t>理論値の計算方法</t>
    <rPh sb="0" eb="3">
      <t>リロンチ</t>
    </rPh>
    <rPh sb="4" eb="6">
      <t>ケイサン</t>
    </rPh>
    <rPh sb="6" eb="8">
      <t>ホウホウ</t>
    </rPh>
    <phoneticPr fontId="1"/>
  </si>
  <si>
    <t>メッシュ数 * 1メッシュの負荷</t>
    <rPh sb="4" eb="5">
      <t>スウ</t>
    </rPh>
    <rPh sb="14" eb="16">
      <t>フカ</t>
    </rPh>
    <phoneticPr fontId="1"/>
  </si>
  <si>
    <t>作成者:生田淳也</t>
    <rPh sb="0" eb="3">
      <t>サクセイシャ</t>
    </rPh>
    <rPh sb="4" eb="6">
      <t>イクタ</t>
    </rPh>
    <rPh sb="6" eb="8">
      <t>ジュンヤ</t>
    </rPh>
    <phoneticPr fontId="1"/>
  </si>
  <si>
    <r>
      <t xml:space="preserve">数値はCPU Draw </t>
    </r>
    <r>
      <rPr>
        <sz val="10"/>
        <color rgb="FFFF0000"/>
        <rFont val="Osaka"/>
        <family val="3"/>
        <charset val="128"/>
      </rPr>
      <t>※H3D移行済み</t>
    </r>
    <rPh sb="0" eb="2">
      <t>スウチ</t>
    </rPh>
    <phoneticPr fontId="1"/>
  </si>
  <si>
    <t>作成日:2013/2/8</t>
    <rPh sb="0" eb="3">
      <t>サクセイビ</t>
    </rPh>
    <phoneticPr fontId="1"/>
  </si>
  <si>
    <t>レベルアップエフェクト、処理落ちを許容する</t>
    <rPh sb="12" eb="14">
      <t>ショリ</t>
    </rPh>
    <rPh sb="14" eb="15">
      <t>オ</t>
    </rPh>
    <rPh sb="17" eb="19">
      <t>キョヨウ</t>
    </rPh>
    <phoneticPr fontId="1"/>
  </si>
  <si>
    <t>畑最大描画と被らないので考慮しなくても良い</t>
    <rPh sb="0" eb="1">
      <t>ハタケ</t>
    </rPh>
    <rPh sb="1" eb="3">
      <t>サイダイ</t>
    </rPh>
    <rPh sb="3" eb="5">
      <t>ビョウガ</t>
    </rPh>
    <phoneticPr fontId="1"/>
  </si>
  <si>
    <t>作成日:2013/2/13</t>
    <rPh sb="0" eb="3">
      <t>サクセイビ</t>
    </rPh>
    <phoneticPr fontId="1"/>
  </si>
  <si>
    <t>川などを削除</t>
    <rPh sb="0" eb="1">
      <t>カワ</t>
    </rPh>
    <rPh sb="4" eb="6">
      <t>サクジョ</t>
    </rPh>
    <phoneticPr fontId="1"/>
  </si>
  <si>
    <r>
      <t>実(つぼみ)がついた木、</t>
    </r>
    <r>
      <rPr>
        <sz val="10"/>
        <color rgb="FFFF0000"/>
        <rFont val="Osaka"/>
        <family val="3"/>
        <charset val="128"/>
      </rPr>
      <t>10本平均なら負荷390</t>
    </r>
    <rPh sb="14" eb="15">
      <t>ホン</t>
    </rPh>
    <rPh sb="15" eb="17">
      <t>ヘイキン</t>
    </rPh>
    <rPh sb="19" eb="21">
      <t>フカ</t>
    </rPh>
    <phoneticPr fontId="1"/>
  </si>
  <si>
    <t>描画のみOFF</t>
    <rPh sb="0" eb="2">
      <t>ビョウガ</t>
    </rPh>
    <phoneticPr fontId="1"/>
  </si>
  <si>
    <t>1ブロック化</t>
    <rPh sb="5" eb="6">
      <t>カ</t>
    </rPh>
    <phoneticPr fontId="1"/>
  </si>
  <si>
    <t>i01_btree33.cmdl</t>
    <phoneticPr fontId="1"/>
  </si>
  <si>
    <t>成長した木、必要が無いモデルだったため破棄</t>
    <rPh sb="6" eb="8">
      <t>ヒツヨウ</t>
    </rPh>
    <rPh sb="9" eb="10">
      <t>ナ</t>
    </rPh>
    <rPh sb="19" eb="21">
      <t>ハキ</t>
    </rPh>
    <phoneticPr fontId="1"/>
  </si>
  <si>
    <t>畑最大数描画と被らないので考慮しなくて良い</t>
    <rPh sb="0" eb="1">
      <t>ハタケ</t>
    </rPh>
    <rPh sb="1" eb="3">
      <t>サイダイ</t>
    </rPh>
    <rPh sb="3" eb="4">
      <t>スウ</t>
    </rPh>
    <rPh sb="4" eb="6">
      <t>ビョウガ</t>
    </rPh>
    <rPh sb="7" eb="8">
      <t>カブ</t>
    </rPh>
    <rPh sb="13" eb="15">
      <t>コウリョ</t>
    </rPh>
    <rPh sb="19" eb="20">
      <t>ヨ</t>
    </rPh>
    <phoneticPr fontId="1"/>
  </si>
  <si>
    <t>作成日:2013/2/15</t>
    <rPh sb="0" eb="3">
      <t>サクセイビ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</si>
</sst>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Osaka"/>
      <family val="3"/>
      <charset val="128"/>
    </font>
    <font>
      <sz val="10"/>
      <color rgb="FFFF0000"/>
      <name val="Osaka"/>
      <family val="3"/>
      <charset val="128"/>
    </font>
    <font>
      <sz val="11"/>
      <color theme="1"/>
      <name val="Osaka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2" fillId="0" borderId="2" xfId="0" applyFont="1" applyBorder="1"/>
    <xf numFmtId="0" fontId="2" fillId="4" borderId="2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0" borderId="4" xfId="0" applyBorder="1"/>
    <xf numFmtId="0" fontId="2" fillId="0" borderId="4" xfId="0" applyFont="1" applyBorder="1"/>
    <xf numFmtId="0" fontId="2" fillId="3" borderId="2" xfId="0" applyFont="1" applyFill="1" applyBorder="1"/>
    <xf numFmtId="0" fontId="2" fillId="6" borderId="2" xfId="0" applyFont="1" applyFill="1" applyBorder="1"/>
    <xf numFmtId="0" fontId="4" fillId="0" borderId="2" xfId="0" applyFont="1" applyBorder="1"/>
    <xf numFmtId="0" fontId="4" fillId="6" borderId="2" xfId="0" applyFont="1" applyFill="1" applyBorder="1"/>
    <xf numFmtId="0" fontId="2" fillId="3" borderId="3" xfId="0" applyFont="1" applyFill="1" applyBorder="1"/>
    <xf numFmtId="0" fontId="3" fillId="3" borderId="3" xfId="0" applyFont="1" applyFill="1" applyBorder="1"/>
    <xf numFmtId="0" fontId="2" fillId="5" borderId="0" xfId="0" applyFont="1" applyFill="1"/>
    <xf numFmtId="0" fontId="2" fillId="7" borderId="2" xfId="0" applyFont="1" applyFill="1" applyBorder="1"/>
    <xf numFmtId="0" fontId="0" fillId="6" borderId="0" xfId="0" applyFill="1"/>
    <xf numFmtId="0" fontId="2" fillId="8" borderId="2" xfId="0" applyFont="1" applyFill="1" applyBorder="1"/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workbookViewId="0">
      <selection activeCell="G11" sqref="G11"/>
    </sheetView>
  </sheetViews>
  <sheetFormatPr defaultRowHeight="13.5" x14ac:dyDescent="0.15"/>
  <cols>
    <col min="1" max="1" width="21.25" customWidth="1"/>
    <col min="2" max="2" width="8.125" customWidth="1"/>
    <col min="3" max="3" width="10" customWidth="1"/>
    <col min="4" max="4" width="10.875" customWidth="1"/>
    <col min="5" max="5" width="11.25" customWidth="1"/>
    <col min="6" max="6" width="11.625" customWidth="1"/>
    <col min="7" max="7" width="9.625" customWidth="1"/>
    <col min="8" max="8" width="6.25" customWidth="1"/>
    <col min="9" max="10" width="12.375" customWidth="1"/>
    <col min="11" max="11" width="8.875" customWidth="1"/>
    <col min="13" max="13" width="48" customWidth="1"/>
  </cols>
  <sheetData>
    <row r="2" spans="1:13" ht="15" x14ac:dyDescent="0.25">
      <c r="A2" s="1" t="s">
        <v>50</v>
      </c>
      <c r="B2" s="3"/>
      <c r="C2" s="3"/>
      <c r="D2" s="1"/>
      <c r="E2" s="1" t="s">
        <v>55</v>
      </c>
      <c r="F2" s="1"/>
      <c r="G2" s="1"/>
      <c r="H2" s="1"/>
      <c r="I2" s="1"/>
      <c r="J2" s="1"/>
      <c r="K2" s="1"/>
      <c r="L2" s="1"/>
    </row>
    <row r="3" spans="1:13" ht="15" x14ac:dyDescent="0.25">
      <c r="A3" s="1" t="s">
        <v>54</v>
      </c>
      <c r="B3" s="3"/>
      <c r="C3" s="3"/>
      <c r="D3" s="1"/>
      <c r="E3" s="1" t="s">
        <v>53</v>
      </c>
      <c r="F3" s="1"/>
      <c r="G3" s="1"/>
      <c r="H3" s="1"/>
      <c r="I3" s="1"/>
      <c r="J3" s="1"/>
      <c r="K3" s="1"/>
      <c r="L3" s="1"/>
    </row>
    <row r="4" spans="1:13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15.75" thickBot="1" x14ac:dyDescent="0.3">
      <c r="A5" s="6" t="s">
        <v>11</v>
      </c>
      <c r="B5" s="6" t="s">
        <v>16</v>
      </c>
      <c r="C5" s="7" t="s">
        <v>10</v>
      </c>
      <c r="D5" s="7" t="s">
        <v>9</v>
      </c>
      <c r="E5" s="7" t="s">
        <v>12</v>
      </c>
      <c r="F5" s="7" t="s">
        <v>43</v>
      </c>
      <c r="G5" s="7" t="s">
        <v>1</v>
      </c>
      <c r="H5" s="7" t="s">
        <v>8</v>
      </c>
      <c r="I5" s="7" t="s">
        <v>41</v>
      </c>
      <c r="J5" s="7" t="s">
        <v>40</v>
      </c>
      <c r="K5" s="7" t="s">
        <v>14</v>
      </c>
      <c r="L5" s="7" t="s">
        <v>13</v>
      </c>
      <c r="M5" s="7" t="s">
        <v>17</v>
      </c>
    </row>
    <row r="6" spans="1:13" ht="15" x14ac:dyDescent="0.25">
      <c r="A6" s="4" t="s">
        <v>2</v>
      </c>
      <c r="B6" s="4">
        <v>2</v>
      </c>
      <c r="C6" s="4">
        <v>1</v>
      </c>
      <c r="D6" s="4">
        <v>1</v>
      </c>
      <c r="E6" s="4">
        <v>1408</v>
      </c>
      <c r="F6" s="4">
        <v>76</v>
      </c>
      <c r="G6" s="4">
        <f>$B$26*$C6</f>
        <v>70</v>
      </c>
      <c r="H6" s="4">
        <v>0</v>
      </c>
      <c r="I6" s="4">
        <f>C6*H6</f>
        <v>0</v>
      </c>
      <c r="J6" s="4">
        <f>E6*H6</f>
        <v>0</v>
      </c>
      <c r="K6" s="4">
        <f t="shared" ref="K6:K22" si="0">F6*H6</f>
        <v>0</v>
      </c>
      <c r="L6" s="4">
        <f>G6*H6</f>
        <v>0</v>
      </c>
      <c r="M6" s="4" t="s">
        <v>18</v>
      </c>
    </row>
    <row r="7" spans="1:13" ht="15" x14ac:dyDescent="0.25">
      <c r="A7" s="4" t="s">
        <v>3</v>
      </c>
      <c r="B7" s="4">
        <v>4</v>
      </c>
      <c r="C7" s="4">
        <v>3</v>
      </c>
      <c r="D7" s="4">
        <v>2</v>
      </c>
      <c r="E7" s="4">
        <v>3392</v>
      </c>
      <c r="F7" s="4">
        <v>156</v>
      </c>
      <c r="G7" s="4">
        <f t="shared" ref="G7:G22" si="1">$B$26*$C7</f>
        <v>210</v>
      </c>
      <c r="H7" s="4">
        <v>0</v>
      </c>
      <c r="I7" s="4">
        <f t="shared" ref="I7:I22" si="2">C7*H7</f>
        <v>0</v>
      </c>
      <c r="J7" s="4">
        <f t="shared" ref="J7:J22" si="3">E7*H7</f>
        <v>0</v>
      </c>
      <c r="K7" s="4">
        <f t="shared" si="0"/>
        <v>0</v>
      </c>
      <c r="L7" s="4">
        <f t="shared" ref="L7:L22" si="4">G7*H7</f>
        <v>0</v>
      </c>
      <c r="M7" s="4" t="s">
        <v>19</v>
      </c>
    </row>
    <row r="8" spans="1:13" ht="15" x14ac:dyDescent="0.25">
      <c r="A8" s="4" t="s">
        <v>4</v>
      </c>
      <c r="B8" s="4">
        <v>4</v>
      </c>
      <c r="C8" s="4">
        <v>3</v>
      </c>
      <c r="D8" s="4">
        <v>3</v>
      </c>
      <c r="E8" s="4">
        <v>4064</v>
      </c>
      <c r="F8" s="4">
        <v>172</v>
      </c>
      <c r="G8" s="4">
        <f t="shared" si="1"/>
        <v>210</v>
      </c>
      <c r="H8" s="4">
        <v>0</v>
      </c>
      <c r="I8" s="4">
        <f t="shared" si="2"/>
        <v>0</v>
      </c>
      <c r="J8" s="4">
        <f t="shared" si="3"/>
        <v>0</v>
      </c>
      <c r="K8" s="4">
        <f t="shared" si="0"/>
        <v>0</v>
      </c>
      <c r="L8" s="4">
        <f t="shared" si="4"/>
        <v>0</v>
      </c>
      <c r="M8" s="4" t="s">
        <v>20</v>
      </c>
    </row>
    <row r="9" spans="1:13" ht="15" x14ac:dyDescent="0.25">
      <c r="A9" s="4" t="s">
        <v>5</v>
      </c>
      <c r="B9" s="4">
        <v>4</v>
      </c>
      <c r="C9" s="4">
        <v>3</v>
      </c>
      <c r="D9" s="4">
        <v>3</v>
      </c>
      <c r="E9" s="4">
        <v>4144</v>
      </c>
      <c r="F9" s="4">
        <v>175</v>
      </c>
      <c r="G9" s="4">
        <f t="shared" si="1"/>
        <v>210</v>
      </c>
      <c r="H9" s="4">
        <v>0</v>
      </c>
      <c r="I9" s="4">
        <f t="shared" si="2"/>
        <v>0</v>
      </c>
      <c r="J9" s="4">
        <f t="shared" si="3"/>
        <v>0</v>
      </c>
      <c r="K9" s="4">
        <f t="shared" si="0"/>
        <v>0</v>
      </c>
      <c r="L9" s="4">
        <f t="shared" si="4"/>
        <v>0</v>
      </c>
      <c r="M9" s="4" t="s">
        <v>21</v>
      </c>
    </row>
    <row r="10" spans="1:13" ht="15" x14ac:dyDescent="0.25">
      <c r="A10" s="4" t="s">
        <v>6</v>
      </c>
      <c r="B10" s="4">
        <v>9</v>
      </c>
      <c r="C10" s="4">
        <v>8</v>
      </c>
      <c r="D10" s="4">
        <v>3</v>
      </c>
      <c r="E10" s="4">
        <v>7744</v>
      </c>
      <c r="F10" s="4">
        <v>446</v>
      </c>
      <c r="G10" s="4">
        <f t="shared" si="1"/>
        <v>560</v>
      </c>
      <c r="H10" s="4">
        <v>0</v>
      </c>
      <c r="I10" s="4">
        <f t="shared" si="2"/>
        <v>0</v>
      </c>
      <c r="J10" s="4">
        <f t="shared" si="3"/>
        <v>0</v>
      </c>
      <c r="K10" s="4">
        <f t="shared" si="0"/>
        <v>0</v>
      </c>
      <c r="L10" s="4">
        <f t="shared" si="4"/>
        <v>0</v>
      </c>
      <c r="M10" s="4" t="s">
        <v>22</v>
      </c>
    </row>
    <row r="11" spans="1:13" ht="15" x14ac:dyDescent="0.25">
      <c r="A11" s="4" t="s">
        <v>7</v>
      </c>
      <c r="B11" s="4">
        <v>19</v>
      </c>
      <c r="C11" s="4">
        <v>17</v>
      </c>
      <c r="D11" s="4">
        <v>6</v>
      </c>
      <c r="E11" s="4">
        <v>13648</v>
      </c>
      <c r="F11" s="4">
        <v>1086</v>
      </c>
      <c r="G11" s="4">
        <f t="shared" si="1"/>
        <v>1190</v>
      </c>
      <c r="H11" s="4">
        <v>24</v>
      </c>
      <c r="I11" s="4">
        <f t="shared" si="2"/>
        <v>408</v>
      </c>
      <c r="J11" s="4">
        <f t="shared" si="3"/>
        <v>327552</v>
      </c>
      <c r="K11" s="4">
        <f t="shared" si="0"/>
        <v>26064</v>
      </c>
      <c r="L11" s="4">
        <f t="shared" si="4"/>
        <v>28560</v>
      </c>
      <c r="M11" s="4" t="s">
        <v>42</v>
      </c>
    </row>
    <row r="12" spans="1:13" ht="15" x14ac:dyDescent="0.25">
      <c r="A12" s="4" t="s">
        <v>33</v>
      </c>
      <c r="B12" s="4">
        <v>3</v>
      </c>
      <c r="C12" s="4">
        <v>2</v>
      </c>
      <c r="D12" s="4">
        <v>2</v>
      </c>
      <c r="E12" s="4">
        <v>2736</v>
      </c>
      <c r="F12" s="4">
        <v>120</v>
      </c>
      <c r="G12" s="4">
        <f t="shared" si="1"/>
        <v>140</v>
      </c>
      <c r="H12" s="4">
        <v>0</v>
      </c>
      <c r="I12" s="4">
        <f t="shared" si="2"/>
        <v>0</v>
      </c>
      <c r="J12" s="4">
        <f t="shared" si="3"/>
        <v>0</v>
      </c>
      <c r="K12" s="4">
        <f t="shared" si="0"/>
        <v>0</v>
      </c>
      <c r="L12" s="4">
        <f t="shared" si="4"/>
        <v>0</v>
      </c>
      <c r="M12" s="4" t="s">
        <v>34</v>
      </c>
    </row>
    <row r="13" spans="1:13" ht="15" x14ac:dyDescent="0.25">
      <c r="A13" s="4" t="s">
        <v>36</v>
      </c>
      <c r="B13" s="4">
        <v>9</v>
      </c>
      <c r="C13" s="4">
        <v>7</v>
      </c>
      <c r="D13" s="4">
        <v>2</v>
      </c>
      <c r="E13" s="4">
        <v>4832</v>
      </c>
      <c r="F13" s="4">
        <v>340</v>
      </c>
      <c r="G13" s="4">
        <f t="shared" si="1"/>
        <v>490</v>
      </c>
      <c r="H13" s="4">
        <v>24</v>
      </c>
      <c r="I13" s="4">
        <f t="shared" si="2"/>
        <v>168</v>
      </c>
      <c r="J13" s="4">
        <f t="shared" si="3"/>
        <v>115968</v>
      </c>
      <c r="K13" s="4">
        <f t="shared" si="0"/>
        <v>8160</v>
      </c>
      <c r="L13" s="4">
        <f t="shared" si="4"/>
        <v>11760</v>
      </c>
      <c r="M13" s="4" t="s">
        <v>35</v>
      </c>
    </row>
    <row r="14" spans="1:13" ht="15" x14ac:dyDescent="0.25">
      <c r="A14" s="4" t="s">
        <v>15</v>
      </c>
      <c r="B14" s="4"/>
      <c r="C14" s="4">
        <v>85</v>
      </c>
      <c r="D14" s="4"/>
      <c r="E14" s="4">
        <v>106240</v>
      </c>
      <c r="F14" s="4">
        <v>6130</v>
      </c>
      <c r="G14" s="4">
        <f t="shared" si="1"/>
        <v>5950</v>
      </c>
      <c r="H14" s="4">
        <v>1</v>
      </c>
      <c r="I14" s="4">
        <f t="shared" si="2"/>
        <v>85</v>
      </c>
      <c r="J14" s="4">
        <f t="shared" si="3"/>
        <v>106240</v>
      </c>
      <c r="K14" s="4">
        <f t="shared" si="0"/>
        <v>6130</v>
      </c>
      <c r="L14" s="4">
        <f t="shared" si="4"/>
        <v>5950</v>
      </c>
      <c r="M14" s="4"/>
    </row>
    <row r="15" spans="1:13" ht="15" x14ac:dyDescent="0.25">
      <c r="A15" s="4" t="s">
        <v>25</v>
      </c>
      <c r="B15" s="4"/>
      <c r="C15" s="4">
        <v>21</v>
      </c>
      <c r="D15" s="4"/>
      <c r="E15" s="4">
        <v>14272</v>
      </c>
      <c r="F15" s="4">
        <v>1430</v>
      </c>
      <c r="G15" s="4">
        <f t="shared" si="1"/>
        <v>1470</v>
      </c>
      <c r="H15" s="4">
        <v>1</v>
      </c>
      <c r="I15" s="4">
        <f t="shared" si="2"/>
        <v>21</v>
      </c>
      <c r="J15" s="4">
        <f t="shared" si="3"/>
        <v>14272</v>
      </c>
      <c r="K15" s="4">
        <f t="shared" si="0"/>
        <v>1430</v>
      </c>
      <c r="L15" s="4">
        <f t="shared" si="4"/>
        <v>1470</v>
      </c>
      <c r="M15" s="4" t="s">
        <v>30</v>
      </c>
    </row>
    <row r="16" spans="1:13" ht="15" x14ac:dyDescent="0.25">
      <c r="A16" s="4" t="s">
        <v>46</v>
      </c>
      <c r="B16" s="4"/>
      <c r="C16" s="4">
        <v>8</v>
      </c>
      <c r="D16" s="4"/>
      <c r="E16" s="4">
        <v>6064</v>
      </c>
      <c r="F16" s="4">
        <v>300</v>
      </c>
      <c r="G16" s="4">
        <f t="shared" si="1"/>
        <v>560</v>
      </c>
      <c r="H16" s="4">
        <v>1</v>
      </c>
      <c r="I16" s="4">
        <f t="shared" si="2"/>
        <v>8</v>
      </c>
      <c r="J16" s="4">
        <f t="shared" si="3"/>
        <v>6064</v>
      </c>
      <c r="K16" s="4">
        <f t="shared" si="0"/>
        <v>300</v>
      </c>
      <c r="L16" s="4">
        <f t="shared" si="4"/>
        <v>560</v>
      </c>
      <c r="M16" s="4"/>
    </row>
    <row r="17" spans="1:13" ht="15" x14ac:dyDescent="0.25">
      <c r="A17" s="11" t="s">
        <v>28</v>
      </c>
      <c r="B17" s="11"/>
      <c r="C17" s="11"/>
      <c r="D17" s="11"/>
      <c r="E17" s="11"/>
      <c r="F17" s="11"/>
      <c r="G17" s="11">
        <f t="shared" si="1"/>
        <v>0</v>
      </c>
      <c r="H17" s="11"/>
      <c r="I17" s="11">
        <f t="shared" si="2"/>
        <v>0</v>
      </c>
      <c r="J17" s="11">
        <f t="shared" si="3"/>
        <v>0</v>
      </c>
      <c r="K17" s="11">
        <f t="shared" si="0"/>
        <v>0</v>
      </c>
      <c r="L17" s="11">
        <f t="shared" si="4"/>
        <v>0</v>
      </c>
      <c r="M17" s="11" t="s">
        <v>29</v>
      </c>
    </row>
    <row r="18" spans="1:13" ht="15" x14ac:dyDescent="0.25">
      <c r="A18" s="5" t="s">
        <v>27</v>
      </c>
      <c r="B18" s="5"/>
      <c r="C18" s="5">
        <v>2</v>
      </c>
      <c r="D18" s="5"/>
      <c r="E18" s="5">
        <v>1920</v>
      </c>
      <c r="F18" s="5">
        <v>230</v>
      </c>
      <c r="G18" s="4">
        <f t="shared" si="1"/>
        <v>140</v>
      </c>
      <c r="H18" s="5">
        <v>1</v>
      </c>
      <c r="I18" s="4">
        <f t="shared" si="2"/>
        <v>2</v>
      </c>
      <c r="J18" s="4">
        <f t="shared" si="3"/>
        <v>1920</v>
      </c>
      <c r="K18" s="4">
        <f t="shared" si="0"/>
        <v>230</v>
      </c>
      <c r="L18" s="4">
        <f t="shared" si="4"/>
        <v>140</v>
      </c>
      <c r="M18" s="5"/>
    </row>
    <row r="19" spans="1:13" ht="15" x14ac:dyDescent="0.25">
      <c r="A19" s="5" t="s">
        <v>26</v>
      </c>
      <c r="B19" s="5"/>
      <c r="C19" s="5">
        <v>2</v>
      </c>
      <c r="D19" s="5"/>
      <c r="E19" s="5">
        <v>2656</v>
      </c>
      <c r="F19" s="5">
        <v>250</v>
      </c>
      <c r="G19" s="4">
        <f t="shared" si="1"/>
        <v>140</v>
      </c>
      <c r="H19" s="5">
        <v>2</v>
      </c>
      <c r="I19" s="4">
        <f t="shared" si="2"/>
        <v>4</v>
      </c>
      <c r="J19" s="4">
        <f t="shared" si="3"/>
        <v>5312</v>
      </c>
      <c r="K19" s="4">
        <f t="shared" si="0"/>
        <v>500</v>
      </c>
      <c r="L19" s="4">
        <f t="shared" si="4"/>
        <v>280</v>
      </c>
      <c r="M19" s="5"/>
    </row>
    <row r="20" spans="1:13" ht="16.5" x14ac:dyDescent="0.3">
      <c r="A20" s="4" t="s">
        <v>23</v>
      </c>
      <c r="B20" s="4"/>
      <c r="C20" s="4">
        <v>2</v>
      </c>
      <c r="D20" s="4"/>
      <c r="E20" s="4">
        <v>7168</v>
      </c>
      <c r="F20" s="4">
        <v>400</v>
      </c>
      <c r="G20" s="4">
        <f t="shared" si="1"/>
        <v>140</v>
      </c>
      <c r="H20" s="4">
        <v>1</v>
      </c>
      <c r="I20" s="4">
        <f t="shared" si="2"/>
        <v>2</v>
      </c>
      <c r="J20" s="4">
        <f t="shared" si="3"/>
        <v>7168</v>
      </c>
      <c r="K20" s="4">
        <f t="shared" si="0"/>
        <v>400</v>
      </c>
      <c r="L20" s="4">
        <f t="shared" si="4"/>
        <v>140</v>
      </c>
      <c r="M20" s="12"/>
    </row>
    <row r="21" spans="1:13" ht="16.5" x14ac:dyDescent="0.3">
      <c r="A21" s="11" t="s">
        <v>0</v>
      </c>
      <c r="B21" s="13"/>
      <c r="C21" s="13"/>
      <c r="D21" s="13"/>
      <c r="E21" s="13"/>
      <c r="F21" s="13"/>
      <c r="G21" s="11">
        <f t="shared" si="1"/>
        <v>0</v>
      </c>
      <c r="H21" s="11"/>
      <c r="I21" s="11">
        <f t="shared" si="2"/>
        <v>0</v>
      </c>
      <c r="J21" s="11">
        <f t="shared" si="3"/>
        <v>0</v>
      </c>
      <c r="K21" s="11">
        <f t="shared" si="0"/>
        <v>0</v>
      </c>
      <c r="L21" s="11">
        <f t="shared" si="4"/>
        <v>0</v>
      </c>
      <c r="M21" s="11" t="s">
        <v>24</v>
      </c>
    </row>
    <row r="22" spans="1:13" ht="15" x14ac:dyDescent="0.25">
      <c r="A22" s="8"/>
      <c r="B22" s="8"/>
      <c r="C22" s="8"/>
      <c r="D22" s="8"/>
      <c r="E22" s="8"/>
      <c r="F22" s="8"/>
      <c r="G22" s="4">
        <f t="shared" si="1"/>
        <v>0</v>
      </c>
      <c r="H22" s="9"/>
      <c r="I22" s="4">
        <f t="shared" si="2"/>
        <v>0</v>
      </c>
      <c r="J22" s="4">
        <f t="shared" si="3"/>
        <v>0</v>
      </c>
      <c r="K22" s="4">
        <f t="shared" si="0"/>
        <v>0</v>
      </c>
      <c r="L22" s="4">
        <f t="shared" si="4"/>
        <v>0</v>
      </c>
      <c r="M22" s="8"/>
    </row>
    <row r="23" spans="1:13" ht="15" x14ac:dyDescent="0.25">
      <c r="A23" s="10" t="s">
        <v>39</v>
      </c>
      <c r="B23" s="10"/>
      <c r="C23" s="10"/>
      <c r="D23" s="10"/>
      <c r="E23" s="10"/>
      <c r="F23" s="10"/>
      <c r="G23" s="10"/>
      <c r="H23" s="10"/>
      <c r="I23" s="10">
        <f>SUM(I6:I22)</f>
        <v>698</v>
      </c>
      <c r="J23" s="10">
        <f>SUM(J6:J22)</f>
        <v>584496</v>
      </c>
      <c r="K23" s="10">
        <f>SUM(K6:K22)</f>
        <v>43214</v>
      </c>
      <c r="L23" s="10">
        <f>SUM(L6:L22)</f>
        <v>48860</v>
      </c>
      <c r="M23" s="10"/>
    </row>
    <row r="24" spans="1:13" ht="15.75" thickBot="1" x14ac:dyDescent="0.3">
      <c r="A24" s="14" t="s">
        <v>44</v>
      </c>
      <c r="B24" s="14"/>
      <c r="C24" s="14"/>
      <c r="D24" s="14"/>
      <c r="E24" s="14"/>
      <c r="F24" s="14"/>
      <c r="G24" s="14"/>
      <c r="H24" s="14"/>
      <c r="I24" s="14"/>
      <c r="J24" s="15">
        <v>524288</v>
      </c>
      <c r="K24" s="15">
        <v>11000</v>
      </c>
      <c r="L24" s="15">
        <v>11000</v>
      </c>
      <c r="M24" s="14"/>
    </row>
    <row r="26" spans="1:13" ht="15" x14ac:dyDescent="0.25">
      <c r="A26" s="16" t="s">
        <v>45</v>
      </c>
      <c r="B26" s="16">
        <v>70</v>
      </c>
    </row>
    <row r="28" spans="1:13" ht="15" x14ac:dyDescent="0.25">
      <c r="A28" s="3" t="s">
        <v>31</v>
      </c>
      <c r="H28" s="1"/>
      <c r="I28" s="1"/>
      <c r="J28" s="1"/>
      <c r="K28" s="1"/>
      <c r="L28" s="1"/>
    </row>
    <row r="29" spans="1:13" ht="15" x14ac:dyDescent="0.25">
      <c r="A29" s="2" t="s">
        <v>49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ht="15" x14ac:dyDescent="0.25">
      <c r="A30" s="1" t="s">
        <v>37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ht="15" x14ac:dyDescent="0.25">
      <c r="A32" s="3" t="s">
        <v>51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7" ht="15" x14ac:dyDescent="0.25">
      <c r="A33" s="1" t="s">
        <v>52</v>
      </c>
    </row>
    <row r="34" spans="1:7" ht="15" x14ac:dyDescent="0.25">
      <c r="A34" s="1"/>
    </row>
    <row r="35" spans="1:7" ht="15" x14ac:dyDescent="0.25">
      <c r="A35" s="3" t="s">
        <v>32</v>
      </c>
      <c r="B35" s="1"/>
      <c r="C35" s="1"/>
      <c r="D35" s="1"/>
      <c r="E35" s="1"/>
    </row>
    <row r="36" spans="1:7" ht="15" x14ac:dyDescent="0.25">
      <c r="A36" s="1" t="s">
        <v>38</v>
      </c>
      <c r="B36" s="1"/>
      <c r="C36" s="1"/>
      <c r="D36" s="1"/>
      <c r="E36" s="1"/>
    </row>
    <row r="37" spans="1:7" ht="15" x14ac:dyDescent="0.25">
      <c r="A37" s="1"/>
      <c r="B37" s="1"/>
      <c r="C37" s="1"/>
      <c r="D37" s="1"/>
      <c r="E37" s="1"/>
      <c r="F37" s="1"/>
      <c r="G37" s="1"/>
    </row>
    <row r="38" spans="1:7" ht="15" x14ac:dyDescent="0.25">
      <c r="A38" s="3" t="s">
        <v>48</v>
      </c>
      <c r="B38" s="1"/>
      <c r="C38" s="1"/>
      <c r="D38" s="1"/>
      <c r="E38" s="1"/>
      <c r="F38" s="1"/>
      <c r="G38" s="1"/>
    </row>
    <row r="39" spans="1:7" ht="15" x14ac:dyDescent="0.25">
      <c r="A39" s="1" t="s">
        <v>47</v>
      </c>
      <c r="B39" s="1"/>
      <c r="C39" s="1"/>
      <c r="D39" s="1"/>
      <c r="E39" s="1"/>
      <c r="F39" s="1"/>
      <c r="G39" s="1"/>
    </row>
    <row r="40" spans="1:7" ht="15" x14ac:dyDescent="0.25">
      <c r="A40" s="1"/>
      <c r="B40" s="1"/>
      <c r="C40" s="1"/>
      <c r="D40" s="1"/>
      <c r="E40" s="1"/>
      <c r="F40" s="1"/>
      <c r="G40" s="1"/>
    </row>
    <row r="41" spans="1:7" ht="15" x14ac:dyDescent="0.25">
      <c r="A41" s="1"/>
      <c r="B41" s="1"/>
      <c r="C41" s="1"/>
      <c r="D41" s="1"/>
      <c r="E41" s="1"/>
      <c r="F41" s="1"/>
      <c r="G41" s="1"/>
    </row>
  </sheetData>
  <phoneticPr fontId="1"/>
  <pageMargins left="0.70866141732283472" right="0.70866141732283472" top="0.74803149606299213" bottom="0.74803149606299213" header="0.31496062992125984" footer="0.31496062992125984"/>
  <pageSetup paperSize="11" scale="74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topLeftCell="A4" workbookViewId="0">
      <selection activeCell="A35" sqref="A35"/>
    </sheetView>
  </sheetViews>
  <sheetFormatPr defaultRowHeight="13.5" x14ac:dyDescent="0.15"/>
  <cols>
    <col min="1" max="1" width="21.25" customWidth="1"/>
    <col min="2" max="2" width="8.125" customWidth="1"/>
    <col min="3" max="3" width="10" customWidth="1"/>
    <col min="4" max="4" width="10.875" customWidth="1"/>
    <col min="5" max="5" width="11.25" customWidth="1"/>
    <col min="6" max="6" width="11.625" customWidth="1"/>
    <col min="7" max="7" width="9.625" customWidth="1"/>
    <col min="8" max="8" width="6.25" customWidth="1"/>
    <col min="9" max="10" width="12.375" customWidth="1"/>
    <col min="11" max="11" width="8.875" customWidth="1"/>
    <col min="13" max="13" width="48" customWidth="1"/>
  </cols>
  <sheetData>
    <row r="2" spans="1:13" ht="15" x14ac:dyDescent="0.25">
      <c r="A2" s="1" t="s">
        <v>50</v>
      </c>
      <c r="B2" s="3"/>
      <c r="C2" s="3"/>
      <c r="D2" s="1"/>
      <c r="E2" s="1" t="s">
        <v>58</v>
      </c>
      <c r="F2" s="1"/>
      <c r="G2" s="1"/>
      <c r="H2" s="1"/>
      <c r="I2" s="1"/>
      <c r="J2" s="1"/>
      <c r="K2" s="1"/>
      <c r="L2" s="1"/>
    </row>
    <row r="3" spans="1:13" ht="15" x14ac:dyDescent="0.25">
      <c r="A3" s="1" t="s">
        <v>54</v>
      </c>
      <c r="B3" s="3"/>
      <c r="C3" s="3"/>
      <c r="D3" s="1"/>
      <c r="E3" s="1" t="s">
        <v>53</v>
      </c>
      <c r="F3" s="1"/>
      <c r="G3" s="1"/>
      <c r="H3" s="1"/>
      <c r="I3" s="1"/>
      <c r="J3" s="1"/>
      <c r="K3" s="1"/>
      <c r="L3" s="1"/>
    </row>
    <row r="4" spans="1:13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15.75" thickBot="1" x14ac:dyDescent="0.3">
      <c r="A5" s="6" t="s">
        <v>11</v>
      </c>
      <c r="B5" s="6" t="s">
        <v>16</v>
      </c>
      <c r="C5" s="7" t="s">
        <v>10</v>
      </c>
      <c r="D5" s="7" t="s">
        <v>9</v>
      </c>
      <c r="E5" s="7" t="s">
        <v>12</v>
      </c>
      <c r="F5" s="7" t="s">
        <v>43</v>
      </c>
      <c r="G5" s="7" t="s">
        <v>1</v>
      </c>
      <c r="H5" s="7" t="s">
        <v>8</v>
      </c>
      <c r="I5" s="7" t="s">
        <v>41</v>
      </c>
      <c r="J5" s="7" t="s">
        <v>40</v>
      </c>
      <c r="K5" s="7" t="s">
        <v>14</v>
      </c>
      <c r="L5" s="7" t="s">
        <v>13</v>
      </c>
      <c r="M5" s="7" t="s">
        <v>17</v>
      </c>
    </row>
    <row r="6" spans="1:13" ht="15" x14ac:dyDescent="0.25">
      <c r="A6" s="4" t="s">
        <v>2</v>
      </c>
      <c r="B6" s="4">
        <v>2</v>
      </c>
      <c r="C6" s="4">
        <v>1</v>
      </c>
      <c r="D6" s="4">
        <v>1</v>
      </c>
      <c r="E6" s="4">
        <v>1408</v>
      </c>
      <c r="F6" s="4">
        <v>76</v>
      </c>
      <c r="G6" s="4">
        <f>$B$26*$C6</f>
        <v>70</v>
      </c>
      <c r="H6" s="4">
        <v>0</v>
      </c>
      <c r="I6" s="4">
        <f>C6*H6</f>
        <v>0</v>
      </c>
      <c r="J6" s="4">
        <f>E6*H6</f>
        <v>0</v>
      </c>
      <c r="K6" s="4">
        <f t="shared" ref="K6:K22" si="0">F6*H6</f>
        <v>0</v>
      </c>
      <c r="L6" s="4">
        <f>G6*H6</f>
        <v>0</v>
      </c>
      <c r="M6" s="4" t="s">
        <v>18</v>
      </c>
    </row>
    <row r="7" spans="1:13" ht="15" x14ac:dyDescent="0.25">
      <c r="A7" s="4" t="s">
        <v>3</v>
      </c>
      <c r="B7" s="4">
        <v>4</v>
      </c>
      <c r="C7" s="4">
        <v>3</v>
      </c>
      <c r="D7" s="4">
        <v>2</v>
      </c>
      <c r="E7" s="4">
        <v>3392</v>
      </c>
      <c r="F7" s="4">
        <v>156</v>
      </c>
      <c r="G7" s="4">
        <f t="shared" ref="G7:G22" si="1">$B$26*$C7</f>
        <v>210</v>
      </c>
      <c r="H7" s="4">
        <v>0</v>
      </c>
      <c r="I7" s="4">
        <f t="shared" ref="I7:I22" si="2">C7*H7</f>
        <v>0</v>
      </c>
      <c r="J7" s="4">
        <f t="shared" ref="J7:J22" si="3">E7*H7</f>
        <v>0</v>
      </c>
      <c r="K7" s="4">
        <f t="shared" si="0"/>
        <v>0</v>
      </c>
      <c r="L7" s="4">
        <f t="shared" ref="L7:L22" si="4">G7*H7</f>
        <v>0</v>
      </c>
      <c r="M7" s="4" t="s">
        <v>19</v>
      </c>
    </row>
    <row r="8" spans="1:13" ht="15" x14ac:dyDescent="0.25">
      <c r="A8" s="4" t="s">
        <v>4</v>
      </c>
      <c r="B8" s="4">
        <v>4</v>
      </c>
      <c r="C8" s="4">
        <v>3</v>
      </c>
      <c r="D8" s="4">
        <v>3</v>
      </c>
      <c r="E8" s="4">
        <v>4064</v>
      </c>
      <c r="F8" s="4">
        <v>172</v>
      </c>
      <c r="G8" s="4">
        <f t="shared" si="1"/>
        <v>210</v>
      </c>
      <c r="H8" s="4">
        <v>0</v>
      </c>
      <c r="I8" s="4">
        <f t="shared" si="2"/>
        <v>0</v>
      </c>
      <c r="J8" s="4">
        <f t="shared" si="3"/>
        <v>0</v>
      </c>
      <c r="K8" s="4">
        <f t="shared" si="0"/>
        <v>0</v>
      </c>
      <c r="L8" s="4">
        <f t="shared" si="4"/>
        <v>0</v>
      </c>
      <c r="M8" s="4" t="s">
        <v>20</v>
      </c>
    </row>
    <row r="9" spans="1:13" ht="15" x14ac:dyDescent="0.25">
      <c r="A9" s="4" t="s">
        <v>5</v>
      </c>
      <c r="B9" s="4">
        <v>4</v>
      </c>
      <c r="C9" s="4">
        <v>3</v>
      </c>
      <c r="D9" s="4">
        <v>3</v>
      </c>
      <c r="E9" s="4">
        <v>4144</v>
      </c>
      <c r="F9" s="4">
        <v>175</v>
      </c>
      <c r="G9" s="4">
        <f t="shared" si="1"/>
        <v>210</v>
      </c>
      <c r="H9" s="4">
        <v>0</v>
      </c>
      <c r="I9" s="4">
        <f t="shared" si="2"/>
        <v>0</v>
      </c>
      <c r="J9" s="4">
        <f t="shared" si="3"/>
        <v>0</v>
      </c>
      <c r="K9" s="4">
        <f t="shared" si="0"/>
        <v>0</v>
      </c>
      <c r="L9" s="4">
        <f t="shared" si="4"/>
        <v>0</v>
      </c>
      <c r="M9" s="4" t="s">
        <v>21</v>
      </c>
    </row>
    <row r="10" spans="1:13" ht="15" x14ac:dyDescent="0.25">
      <c r="A10" s="4" t="s">
        <v>6</v>
      </c>
      <c r="B10" s="4">
        <v>9</v>
      </c>
      <c r="C10" s="4">
        <v>8</v>
      </c>
      <c r="D10" s="4">
        <v>3</v>
      </c>
      <c r="E10" s="4">
        <v>7744</v>
      </c>
      <c r="F10" s="4">
        <v>446</v>
      </c>
      <c r="G10" s="4">
        <f t="shared" si="1"/>
        <v>560</v>
      </c>
      <c r="H10" s="4">
        <v>0</v>
      </c>
      <c r="I10" s="4">
        <f t="shared" si="2"/>
        <v>0</v>
      </c>
      <c r="J10" s="4">
        <f t="shared" si="3"/>
        <v>0</v>
      </c>
      <c r="K10" s="4">
        <f t="shared" si="0"/>
        <v>0</v>
      </c>
      <c r="L10" s="4">
        <f t="shared" si="4"/>
        <v>0</v>
      </c>
      <c r="M10" s="4" t="s">
        <v>22</v>
      </c>
    </row>
    <row r="11" spans="1:13" ht="15" x14ac:dyDescent="0.25">
      <c r="A11" s="4" t="s">
        <v>7</v>
      </c>
      <c r="B11" s="17">
        <v>10</v>
      </c>
      <c r="C11" s="17">
        <v>5</v>
      </c>
      <c r="D11" s="4">
        <v>6</v>
      </c>
      <c r="E11" s="17">
        <v>7648</v>
      </c>
      <c r="F11" s="17">
        <v>440</v>
      </c>
      <c r="G11" s="17">
        <f t="shared" si="1"/>
        <v>350</v>
      </c>
      <c r="H11" s="17">
        <v>20</v>
      </c>
      <c r="I11" s="17">
        <f t="shared" si="2"/>
        <v>100</v>
      </c>
      <c r="J11" s="17">
        <f t="shared" si="3"/>
        <v>152960</v>
      </c>
      <c r="K11" s="17">
        <f t="shared" si="0"/>
        <v>8800</v>
      </c>
      <c r="L11" s="17">
        <f t="shared" si="4"/>
        <v>7000</v>
      </c>
      <c r="M11" s="4" t="s">
        <v>60</v>
      </c>
    </row>
    <row r="12" spans="1:13" ht="15" x14ac:dyDescent="0.25">
      <c r="A12" s="4" t="s">
        <v>33</v>
      </c>
      <c r="B12" s="4">
        <v>3</v>
      </c>
      <c r="C12" s="4">
        <v>2</v>
      </c>
      <c r="D12" s="4">
        <v>2</v>
      </c>
      <c r="E12" s="4">
        <v>2736</v>
      </c>
      <c r="F12" s="4">
        <v>120</v>
      </c>
      <c r="G12" s="4">
        <f t="shared" si="1"/>
        <v>140</v>
      </c>
      <c r="H12" s="4">
        <v>0</v>
      </c>
      <c r="I12" s="4">
        <f t="shared" si="2"/>
        <v>0</v>
      </c>
      <c r="J12" s="4">
        <f t="shared" si="3"/>
        <v>0</v>
      </c>
      <c r="K12" s="4">
        <f t="shared" si="0"/>
        <v>0</v>
      </c>
      <c r="L12" s="4">
        <f t="shared" si="4"/>
        <v>0</v>
      </c>
      <c r="M12" s="4" t="s">
        <v>34</v>
      </c>
    </row>
    <row r="13" spans="1:13" s="18" customFormat="1" ht="15" x14ac:dyDescent="0.25">
      <c r="A13" s="11" t="s">
        <v>36</v>
      </c>
      <c r="B13" s="11">
        <v>9</v>
      </c>
      <c r="C13" s="11">
        <v>7</v>
      </c>
      <c r="D13" s="11">
        <v>2</v>
      </c>
      <c r="E13" s="11">
        <v>4832</v>
      </c>
      <c r="F13" s="11">
        <v>340</v>
      </c>
      <c r="G13" s="11">
        <f t="shared" si="1"/>
        <v>490</v>
      </c>
      <c r="H13" s="11">
        <v>0</v>
      </c>
      <c r="I13" s="11">
        <f t="shared" si="2"/>
        <v>0</v>
      </c>
      <c r="J13" s="11">
        <f t="shared" si="3"/>
        <v>0</v>
      </c>
      <c r="K13" s="11">
        <f t="shared" si="0"/>
        <v>0</v>
      </c>
      <c r="L13" s="11">
        <f t="shared" si="4"/>
        <v>0</v>
      </c>
      <c r="M13" s="11" t="s">
        <v>56</v>
      </c>
    </row>
    <row r="14" spans="1:13" ht="15" x14ac:dyDescent="0.25">
      <c r="A14" s="4" t="s">
        <v>15</v>
      </c>
      <c r="B14" s="4"/>
      <c r="C14" s="17">
        <v>62</v>
      </c>
      <c r="D14" s="4"/>
      <c r="E14" s="17">
        <v>74416</v>
      </c>
      <c r="F14" s="17">
        <v>4500</v>
      </c>
      <c r="G14" s="17">
        <f t="shared" si="1"/>
        <v>4340</v>
      </c>
      <c r="H14" s="4">
        <v>1</v>
      </c>
      <c r="I14" s="17">
        <f t="shared" si="2"/>
        <v>62</v>
      </c>
      <c r="J14" s="17">
        <f t="shared" si="3"/>
        <v>74416</v>
      </c>
      <c r="K14" s="17">
        <f t="shared" si="0"/>
        <v>4500</v>
      </c>
      <c r="L14" s="17">
        <f t="shared" si="4"/>
        <v>4340</v>
      </c>
      <c r="M14" s="4" t="s">
        <v>59</v>
      </c>
    </row>
    <row r="15" spans="1:13" ht="15" x14ac:dyDescent="0.25">
      <c r="A15" s="4" t="s">
        <v>25</v>
      </c>
      <c r="B15" s="4"/>
      <c r="C15" s="4">
        <v>21</v>
      </c>
      <c r="D15" s="4"/>
      <c r="E15" s="4">
        <v>14272</v>
      </c>
      <c r="F15" s="4">
        <v>1430</v>
      </c>
      <c r="G15" s="4">
        <f t="shared" si="1"/>
        <v>1470</v>
      </c>
      <c r="H15" s="4">
        <v>1</v>
      </c>
      <c r="I15" s="4">
        <f t="shared" si="2"/>
        <v>21</v>
      </c>
      <c r="J15" s="4">
        <f t="shared" si="3"/>
        <v>14272</v>
      </c>
      <c r="K15" s="4">
        <f t="shared" si="0"/>
        <v>1430</v>
      </c>
      <c r="L15" s="4">
        <f t="shared" si="4"/>
        <v>1470</v>
      </c>
      <c r="M15" s="4" t="s">
        <v>30</v>
      </c>
    </row>
    <row r="16" spans="1:13" ht="15" x14ac:dyDescent="0.25">
      <c r="A16" s="11" t="s">
        <v>46</v>
      </c>
      <c r="B16" s="11"/>
      <c r="C16" s="11">
        <v>8</v>
      </c>
      <c r="D16" s="11"/>
      <c r="E16" s="11">
        <v>6064</v>
      </c>
      <c r="F16" s="11">
        <v>300</v>
      </c>
      <c r="G16" s="11">
        <f t="shared" si="1"/>
        <v>560</v>
      </c>
      <c r="H16" s="11">
        <v>0</v>
      </c>
      <c r="I16" s="11">
        <f t="shared" si="2"/>
        <v>0</v>
      </c>
      <c r="J16" s="11">
        <f t="shared" si="3"/>
        <v>0</v>
      </c>
      <c r="K16" s="11">
        <f t="shared" si="0"/>
        <v>0</v>
      </c>
      <c r="L16" s="11">
        <f t="shared" si="4"/>
        <v>0</v>
      </c>
      <c r="M16" s="11" t="s">
        <v>57</v>
      </c>
    </row>
    <row r="17" spans="1:13" ht="15" x14ac:dyDescent="0.25">
      <c r="A17" s="11" t="s">
        <v>28</v>
      </c>
      <c r="B17" s="11"/>
      <c r="C17" s="11"/>
      <c r="D17" s="11"/>
      <c r="E17" s="11"/>
      <c r="F17" s="11"/>
      <c r="G17" s="11">
        <f t="shared" si="1"/>
        <v>0</v>
      </c>
      <c r="H17" s="11"/>
      <c r="I17" s="11">
        <f t="shared" si="2"/>
        <v>0</v>
      </c>
      <c r="J17" s="11">
        <f t="shared" si="3"/>
        <v>0</v>
      </c>
      <c r="K17" s="11">
        <f t="shared" si="0"/>
        <v>0</v>
      </c>
      <c r="L17" s="11">
        <f t="shared" si="4"/>
        <v>0</v>
      </c>
      <c r="M17" s="11" t="s">
        <v>29</v>
      </c>
    </row>
    <row r="18" spans="1:13" ht="15" x14ac:dyDescent="0.25">
      <c r="A18" s="5" t="s">
        <v>27</v>
      </c>
      <c r="B18" s="5"/>
      <c r="C18" s="5">
        <v>2</v>
      </c>
      <c r="D18" s="5"/>
      <c r="E18" s="5">
        <v>1920</v>
      </c>
      <c r="F18" s="5">
        <v>230</v>
      </c>
      <c r="G18" s="4">
        <f t="shared" si="1"/>
        <v>140</v>
      </c>
      <c r="H18" s="5">
        <v>1</v>
      </c>
      <c r="I18" s="4">
        <f t="shared" si="2"/>
        <v>2</v>
      </c>
      <c r="J18" s="4">
        <f t="shared" si="3"/>
        <v>1920</v>
      </c>
      <c r="K18" s="4">
        <f t="shared" si="0"/>
        <v>230</v>
      </c>
      <c r="L18" s="4">
        <f t="shared" si="4"/>
        <v>140</v>
      </c>
      <c r="M18" s="5"/>
    </row>
    <row r="19" spans="1:13" ht="15" x14ac:dyDescent="0.25">
      <c r="A19" s="5" t="s">
        <v>26</v>
      </c>
      <c r="B19" s="5"/>
      <c r="C19" s="5">
        <v>2</v>
      </c>
      <c r="D19" s="5"/>
      <c r="E19" s="5">
        <v>2656</v>
      </c>
      <c r="F19" s="5">
        <v>250</v>
      </c>
      <c r="G19" s="4">
        <f t="shared" si="1"/>
        <v>140</v>
      </c>
      <c r="H19" s="5">
        <v>2</v>
      </c>
      <c r="I19" s="4">
        <f t="shared" si="2"/>
        <v>4</v>
      </c>
      <c r="J19" s="4">
        <f t="shared" si="3"/>
        <v>5312</v>
      </c>
      <c r="K19" s="4">
        <f t="shared" si="0"/>
        <v>500</v>
      </c>
      <c r="L19" s="4">
        <f t="shared" si="4"/>
        <v>280</v>
      </c>
      <c r="M19" s="5"/>
    </row>
    <row r="20" spans="1:13" ht="16.5" x14ac:dyDescent="0.3">
      <c r="A20" s="4" t="s">
        <v>23</v>
      </c>
      <c r="B20" s="4"/>
      <c r="C20" s="4">
        <v>2</v>
      </c>
      <c r="D20" s="4"/>
      <c r="E20" s="4">
        <v>7168</v>
      </c>
      <c r="F20" s="4">
        <v>400</v>
      </c>
      <c r="G20" s="4">
        <f t="shared" si="1"/>
        <v>140</v>
      </c>
      <c r="H20" s="4">
        <v>1</v>
      </c>
      <c r="I20" s="4">
        <f t="shared" si="2"/>
        <v>2</v>
      </c>
      <c r="J20" s="4">
        <f t="shared" si="3"/>
        <v>7168</v>
      </c>
      <c r="K20" s="4">
        <f t="shared" si="0"/>
        <v>400</v>
      </c>
      <c r="L20" s="4">
        <f t="shared" si="4"/>
        <v>140</v>
      </c>
      <c r="M20" s="12"/>
    </row>
    <row r="21" spans="1:13" ht="16.5" x14ac:dyDescent="0.3">
      <c r="A21" s="11" t="s">
        <v>0</v>
      </c>
      <c r="B21" s="13"/>
      <c r="C21" s="13"/>
      <c r="D21" s="13"/>
      <c r="E21" s="13"/>
      <c r="F21" s="13"/>
      <c r="G21" s="11">
        <f t="shared" si="1"/>
        <v>0</v>
      </c>
      <c r="H21" s="11"/>
      <c r="I21" s="11">
        <f t="shared" si="2"/>
        <v>0</v>
      </c>
      <c r="J21" s="11">
        <f t="shared" si="3"/>
        <v>0</v>
      </c>
      <c r="K21" s="11">
        <f t="shared" si="0"/>
        <v>0</v>
      </c>
      <c r="L21" s="11">
        <f t="shared" si="4"/>
        <v>0</v>
      </c>
      <c r="M21" s="11" t="s">
        <v>24</v>
      </c>
    </row>
    <row r="22" spans="1:13" ht="15" x14ac:dyDescent="0.25">
      <c r="A22" s="8"/>
      <c r="B22" s="8"/>
      <c r="C22" s="8"/>
      <c r="D22" s="8"/>
      <c r="E22" s="8"/>
      <c r="F22" s="8"/>
      <c r="G22" s="4">
        <f t="shared" si="1"/>
        <v>0</v>
      </c>
      <c r="H22" s="9"/>
      <c r="I22" s="4">
        <f t="shared" si="2"/>
        <v>0</v>
      </c>
      <c r="J22" s="4">
        <f t="shared" si="3"/>
        <v>0</v>
      </c>
      <c r="K22" s="4">
        <f t="shared" si="0"/>
        <v>0</v>
      </c>
      <c r="L22" s="4">
        <f t="shared" si="4"/>
        <v>0</v>
      </c>
      <c r="M22" s="8"/>
    </row>
    <row r="23" spans="1:13" ht="15" x14ac:dyDescent="0.25">
      <c r="A23" s="10" t="s">
        <v>39</v>
      </c>
      <c r="B23" s="10"/>
      <c r="C23" s="10"/>
      <c r="D23" s="10"/>
      <c r="E23" s="10"/>
      <c r="F23" s="10"/>
      <c r="G23" s="10"/>
      <c r="H23" s="10"/>
      <c r="I23" s="10">
        <f>SUM(I6:I22)</f>
        <v>191</v>
      </c>
      <c r="J23" s="10">
        <f>SUM(J6:J22)</f>
        <v>256048</v>
      </c>
      <c r="K23" s="10">
        <f>SUM(K6:K22)</f>
        <v>15860</v>
      </c>
      <c r="L23" s="10">
        <f>SUM(L6:L22)</f>
        <v>13370</v>
      </c>
      <c r="M23" s="10"/>
    </row>
    <row r="24" spans="1:13" ht="15.75" thickBot="1" x14ac:dyDescent="0.3">
      <c r="A24" s="14" t="s">
        <v>44</v>
      </c>
      <c r="B24" s="14"/>
      <c r="C24" s="14"/>
      <c r="D24" s="14"/>
      <c r="E24" s="14"/>
      <c r="F24" s="14"/>
      <c r="G24" s="14"/>
      <c r="H24" s="14"/>
      <c r="I24" s="14"/>
      <c r="J24" s="15">
        <v>524288</v>
      </c>
      <c r="K24" s="15">
        <v>11000</v>
      </c>
      <c r="L24" s="15">
        <v>11000</v>
      </c>
      <c r="M24" s="14"/>
    </row>
    <row r="26" spans="1:13" ht="15" x14ac:dyDescent="0.25">
      <c r="A26" s="16" t="s">
        <v>45</v>
      </c>
      <c r="B26" s="16">
        <v>70</v>
      </c>
    </row>
    <row r="28" spans="1:13" ht="15" x14ac:dyDescent="0.25">
      <c r="A28" s="3" t="s">
        <v>31</v>
      </c>
      <c r="H28" s="1"/>
      <c r="I28" s="1"/>
      <c r="J28" s="1"/>
      <c r="K28" s="1"/>
      <c r="L28" s="1"/>
    </row>
    <row r="29" spans="1:13" ht="15" x14ac:dyDescent="0.25">
      <c r="A29" s="2" t="s">
        <v>49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ht="15" x14ac:dyDescent="0.25">
      <c r="A30" s="1" t="s">
        <v>37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ht="15" x14ac:dyDescent="0.25">
      <c r="A32" s="3" t="s">
        <v>51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7" ht="15" x14ac:dyDescent="0.25">
      <c r="A33" s="1" t="s">
        <v>52</v>
      </c>
    </row>
    <row r="34" spans="1:7" ht="15" x14ac:dyDescent="0.25">
      <c r="A34" s="1"/>
    </row>
    <row r="35" spans="1:7" ht="15" x14ac:dyDescent="0.25">
      <c r="A35" s="3" t="s">
        <v>32</v>
      </c>
      <c r="B35" s="1"/>
      <c r="C35" s="1"/>
      <c r="D35" s="1"/>
      <c r="E35" s="1"/>
    </row>
    <row r="36" spans="1:7" ht="15" x14ac:dyDescent="0.25">
      <c r="A36" s="1" t="s">
        <v>38</v>
      </c>
      <c r="B36" s="1"/>
      <c r="C36" s="1"/>
      <c r="D36" s="1"/>
      <c r="E36" s="1"/>
    </row>
    <row r="37" spans="1:7" ht="15" x14ac:dyDescent="0.25">
      <c r="A37" s="1"/>
      <c r="B37" s="1"/>
      <c r="C37" s="1"/>
      <c r="D37" s="1"/>
      <c r="E37" s="1"/>
      <c r="F37" s="1"/>
      <c r="G37" s="1"/>
    </row>
    <row r="38" spans="1:7" ht="15" x14ac:dyDescent="0.25">
      <c r="A38" s="3"/>
      <c r="B38" s="1"/>
      <c r="C38" s="1"/>
      <c r="D38" s="1"/>
      <c r="E38" s="1"/>
      <c r="F38" s="1"/>
      <c r="G38" s="1"/>
    </row>
    <row r="39" spans="1:7" ht="15" x14ac:dyDescent="0.25">
      <c r="A39" s="1"/>
      <c r="B39" s="1"/>
      <c r="C39" s="1"/>
      <c r="D39" s="1"/>
      <c r="E39" s="1"/>
      <c r="F39" s="1"/>
      <c r="G39" s="1"/>
    </row>
    <row r="40" spans="1:7" ht="15" x14ac:dyDescent="0.25">
      <c r="A40" s="1"/>
      <c r="B40" s="1"/>
      <c r="C40" s="1"/>
      <c r="D40" s="1"/>
      <c r="E40" s="1"/>
      <c r="F40" s="1"/>
      <c r="G40" s="1"/>
    </row>
    <row r="41" spans="1:7" ht="15" x14ac:dyDescent="0.25">
      <c r="A41" s="1"/>
      <c r="B41" s="1"/>
      <c r="C41" s="1"/>
      <c r="D41" s="1"/>
      <c r="E41" s="1"/>
      <c r="F41" s="1"/>
      <c r="G41" s="1"/>
    </row>
  </sheetData>
  <phoneticPr fontId="1"/>
  <pageMargins left="0.70866141732283472" right="0.70866141732283472" top="0.74803149606299213" bottom="0.74803149606299213" header="0.31496062992125984" footer="0.31496062992125984"/>
  <pageSetup paperSize="11" scale="74" fitToHeight="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tabSelected="1" topLeftCell="A10" workbookViewId="0">
      <selection activeCell="D23" sqref="D23"/>
    </sheetView>
  </sheetViews>
  <sheetFormatPr defaultRowHeight="13.5" x14ac:dyDescent="0.15"/>
  <cols>
    <col min="1" max="1" width="21.25" customWidth="1"/>
    <col min="2" max="2" width="8.125" customWidth="1"/>
    <col min="3" max="3" width="10" customWidth="1"/>
    <col min="4" max="4" width="10.875" customWidth="1"/>
    <col min="5" max="5" width="11.25" customWidth="1"/>
    <col min="6" max="6" width="11.625" customWidth="1"/>
    <col min="7" max="7" width="9.625" customWidth="1"/>
    <col min="8" max="8" width="6.25" customWidth="1"/>
    <col min="9" max="10" width="12.375" customWidth="1"/>
    <col min="11" max="11" width="8.875" customWidth="1"/>
    <col min="13" max="13" width="48" customWidth="1"/>
  </cols>
  <sheetData>
    <row r="2" spans="1:13" ht="15" x14ac:dyDescent="0.25">
      <c r="A2" s="1" t="s">
        <v>50</v>
      </c>
      <c r="B2" s="3"/>
      <c r="C2" s="3"/>
      <c r="D2" s="1"/>
      <c r="E2" s="1" t="s">
        <v>66</v>
      </c>
      <c r="F2" s="1"/>
      <c r="G2" s="1"/>
      <c r="H2" s="1"/>
      <c r="I2" s="1"/>
      <c r="J2" s="1"/>
      <c r="K2" s="1"/>
      <c r="L2" s="1"/>
    </row>
    <row r="3" spans="1:13" ht="15" x14ac:dyDescent="0.25">
      <c r="A3" s="1" t="s">
        <v>54</v>
      </c>
      <c r="B3" s="3"/>
      <c r="C3" s="3"/>
      <c r="D3" s="1"/>
      <c r="E3" s="1" t="s">
        <v>53</v>
      </c>
      <c r="F3" s="1"/>
      <c r="G3" s="1"/>
      <c r="H3" s="1"/>
      <c r="I3" s="1"/>
      <c r="J3" s="1"/>
      <c r="K3" s="1"/>
      <c r="L3" s="1"/>
    </row>
    <row r="4" spans="1:13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15.75" thickBot="1" x14ac:dyDescent="0.3">
      <c r="A5" s="6" t="s">
        <v>11</v>
      </c>
      <c r="B5" s="6" t="s">
        <v>16</v>
      </c>
      <c r="C5" s="7" t="s">
        <v>10</v>
      </c>
      <c r="D5" s="7" t="s">
        <v>9</v>
      </c>
      <c r="E5" s="7" t="s">
        <v>12</v>
      </c>
      <c r="F5" s="7" t="s">
        <v>43</v>
      </c>
      <c r="G5" s="7" t="s">
        <v>1</v>
      </c>
      <c r="H5" s="7" t="s">
        <v>8</v>
      </c>
      <c r="I5" s="7" t="s">
        <v>41</v>
      </c>
      <c r="J5" s="7" t="s">
        <v>40</v>
      </c>
      <c r="K5" s="7" t="s">
        <v>14</v>
      </c>
      <c r="L5" s="7" t="s">
        <v>13</v>
      </c>
      <c r="M5" s="7" t="s">
        <v>17</v>
      </c>
    </row>
    <row r="6" spans="1:13" ht="15" x14ac:dyDescent="0.25">
      <c r="A6" s="4" t="s">
        <v>2</v>
      </c>
      <c r="B6" s="4">
        <v>2</v>
      </c>
      <c r="C6" s="4">
        <v>1</v>
      </c>
      <c r="D6" s="4">
        <v>1</v>
      </c>
      <c r="E6" s="4">
        <v>1408</v>
      </c>
      <c r="F6" s="4">
        <v>76</v>
      </c>
      <c r="G6" s="4">
        <f>$B$26*$C6</f>
        <v>70</v>
      </c>
      <c r="H6" s="4">
        <v>0</v>
      </c>
      <c r="I6" s="4">
        <f>C6*H6</f>
        <v>0</v>
      </c>
      <c r="J6" s="4">
        <f>E6*H6</f>
        <v>0</v>
      </c>
      <c r="K6" s="4">
        <f t="shared" ref="K6:K22" si="0">F6*H6</f>
        <v>0</v>
      </c>
      <c r="L6" s="4">
        <f>G6*H6</f>
        <v>0</v>
      </c>
      <c r="M6" s="4" t="s">
        <v>18</v>
      </c>
    </row>
    <row r="7" spans="1:13" ht="15" x14ac:dyDescent="0.25">
      <c r="A7" s="4" t="s">
        <v>3</v>
      </c>
      <c r="B7" s="4">
        <v>4</v>
      </c>
      <c r="C7" s="4">
        <v>3</v>
      </c>
      <c r="D7" s="4">
        <v>2</v>
      </c>
      <c r="E7" s="4">
        <v>3392</v>
      </c>
      <c r="F7" s="4">
        <v>156</v>
      </c>
      <c r="G7" s="4">
        <f t="shared" ref="G7:G22" si="1">$B$26*$C7</f>
        <v>210</v>
      </c>
      <c r="H7" s="4">
        <v>0</v>
      </c>
      <c r="I7" s="4">
        <f t="shared" ref="I7:I22" si="2">C7*H7</f>
        <v>0</v>
      </c>
      <c r="J7" s="4">
        <f t="shared" ref="J7:J22" si="3">E7*H7</f>
        <v>0</v>
      </c>
      <c r="K7" s="4">
        <f t="shared" si="0"/>
        <v>0</v>
      </c>
      <c r="L7" s="4">
        <f t="shared" ref="L7:L22" si="4">G7*H7</f>
        <v>0</v>
      </c>
      <c r="M7" s="4" t="s">
        <v>19</v>
      </c>
    </row>
    <row r="8" spans="1:13" ht="15" x14ac:dyDescent="0.25">
      <c r="A8" s="4" t="s">
        <v>4</v>
      </c>
      <c r="B8" s="4">
        <v>4</v>
      </c>
      <c r="C8" s="4">
        <v>3</v>
      </c>
      <c r="D8" s="4">
        <v>3</v>
      </c>
      <c r="E8" s="4">
        <v>4064</v>
      </c>
      <c r="F8" s="4">
        <v>172</v>
      </c>
      <c r="G8" s="4">
        <f t="shared" si="1"/>
        <v>210</v>
      </c>
      <c r="H8" s="4">
        <v>0</v>
      </c>
      <c r="I8" s="4">
        <f t="shared" si="2"/>
        <v>0</v>
      </c>
      <c r="J8" s="4">
        <f t="shared" si="3"/>
        <v>0</v>
      </c>
      <c r="K8" s="4">
        <f t="shared" si="0"/>
        <v>0</v>
      </c>
      <c r="L8" s="4">
        <f t="shared" si="4"/>
        <v>0</v>
      </c>
      <c r="M8" s="4" t="s">
        <v>20</v>
      </c>
    </row>
    <row r="9" spans="1:13" ht="15" x14ac:dyDescent="0.25">
      <c r="A9" s="4" t="s">
        <v>5</v>
      </c>
      <c r="B9" s="4">
        <v>4</v>
      </c>
      <c r="C9" s="4">
        <v>3</v>
      </c>
      <c r="D9" s="4">
        <v>3</v>
      </c>
      <c r="E9" s="4">
        <v>4144</v>
      </c>
      <c r="F9" s="4">
        <v>175</v>
      </c>
      <c r="G9" s="4">
        <f t="shared" si="1"/>
        <v>210</v>
      </c>
      <c r="H9" s="4">
        <v>0</v>
      </c>
      <c r="I9" s="4">
        <f t="shared" si="2"/>
        <v>0</v>
      </c>
      <c r="J9" s="4">
        <f t="shared" si="3"/>
        <v>0</v>
      </c>
      <c r="K9" s="4">
        <f t="shared" si="0"/>
        <v>0</v>
      </c>
      <c r="L9" s="4">
        <f t="shared" si="4"/>
        <v>0</v>
      </c>
      <c r="M9" s="4" t="s">
        <v>21</v>
      </c>
    </row>
    <row r="10" spans="1:13" ht="15" x14ac:dyDescent="0.25">
      <c r="A10" s="19" t="s">
        <v>6</v>
      </c>
      <c r="B10" s="19">
        <v>9</v>
      </c>
      <c r="C10" s="19">
        <v>8</v>
      </c>
      <c r="D10" s="19">
        <v>3</v>
      </c>
      <c r="E10" s="19">
        <v>7744</v>
      </c>
      <c r="F10" s="19">
        <v>446</v>
      </c>
      <c r="G10" s="19">
        <f t="shared" si="1"/>
        <v>560</v>
      </c>
      <c r="H10" s="19">
        <v>0</v>
      </c>
      <c r="I10" s="19">
        <f t="shared" si="2"/>
        <v>0</v>
      </c>
      <c r="J10" s="19">
        <f t="shared" si="3"/>
        <v>0</v>
      </c>
      <c r="K10" s="19">
        <f t="shared" si="0"/>
        <v>0</v>
      </c>
      <c r="L10" s="19">
        <f t="shared" si="4"/>
        <v>0</v>
      </c>
      <c r="M10" s="19" t="s">
        <v>64</v>
      </c>
    </row>
    <row r="11" spans="1:13" ht="15" x14ac:dyDescent="0.25">
      <c r="A11" s="4" t="s">
        <v>63</v>
      </c>
      <c r="B11" s="17">
        <v>10</v>
      </c>
      <c r="C11" s="17">
        <v>5</v>
      </c>
      <c r="D11" s="4">
        <v>6</v>
      </c>
      <c r="E11" s="17">
        <v>7648</v>
      </c>
      <c r="F11" s="17">
        <v>440</v>
      </c>
      <c r="G11" s="17">
        <f t="shared" si="1"/>
        <v>350</v>
      </c>
      <c r="H11" s="17">
        <v>20</v>
      </c>
      <c r="I11" s="17">
        <f t="shared" si="2"/>
        <v>100</v>
      </c>
      <c r="J11" s="17">
        <f t="shared" si="3"/>
        <v>152960</v>
      </c>
      <c r="K11" s="17">
        <f t="shared" si="0"/>
        <v>8800</v>
      </c>
      <c r="L11" s="17">
        <f t="shared" si="4"/>
        <v>7000</v>
      </c>
      <c r="M11" s="4" t="s">
        <v>60</v>
      </c>
    </row>
    <row r="12" spans="1:13" ht="15" x14ac:dyDescent="0.25">
      <c r="A12" s="4" t="s">
        <v>33</v>
      </c>
      <c r="B12" s="4">
        <v>3</v>
      </c>
      <c r="C12" s="4">
        <v>2</v>
      </c>
      <c r="D12" s="4">
        <v>2</v>
      </c>
      <c r="E12" s="4">
        <v>2736</v>
      </c>
      <c r="F12" s="4">
        <v>120</v>
      </c>
      <c r="G12" s="4">
        <f t="shared" si="1"/>
        <v>140</v>
      </c>
      <c r="H12" s="4">
        <v>0</v>
      </c>
      <c r="I12" s="4">
        <f t="shared" si="2"/>
        <v>0</v>
      </c>
      <c r="J12" s="4">
        <f t="shared" si="3"/>
        <v>0</v>
      </c>
      <c r="K12" s="4">
        <f t="shared" si="0"/>
        <v>0</v>
      </c>
      <c r="L12" s="4">
        <f t="shared" si="4"/>
        <v>0</v>
      </c>
      <c r="M12" s="4" t="s">
        <v>34</v>
      </c>
    </row>
    <row r="13" spans="1:13" s="18" customFormat="1" ht="15" x14ac:dyDescent="0.25">
      <c r="A13" s="11" t="s">
        <v>36</v>
      </c>
      <c r="B13" s="11">
        <v>9</v>
      </c>
      <c r="C13" s="11">
        <v>7</v>
      </c>
      <c r="D13" s="11">
        <v>2</v>
      </c>
      <c r="E13" s="11">
        <v>4832</v>
      </c>
      <c r="F13" s="11">
        <v>340</v>
      </c>
      <c r="G13" s="11">
        <f t="shared" si="1"/>
        <v>490</v>
      </c>
      <c r="H13" s="11">
        <v>0</v>
      </c>
      <c r="I13" s="11">
        <f t="shared" si="2"/>
        <v>0</v>
      </c>
      <c r="J13" s="11">
        <f t="shared" si="3"/>
        <v>0</v>
      </c>
      <c r="K13" s="11">
        <f t="shared" si="0"/>
        <v>0</v>
      </c>
      <c r="L13" s="11">
        <f t="shared" si="4"/>
        <v>0</v>
      </c>
      <c r="M13" s="11" t="s">
        <v>56</v>
      </c>
    </row>
    <row r="14" spans="1:13" ht="15" x14ac:dyDescent="0.25">
      <c r="A14" s="4" t="s">
        <v>15</v>
      </c>
      <c r="B14" s="4"/>
      <c r="C14" s="17">
        <v>24</v>
      </c>
      <c r="D14" s="4"/>
      <c r="E14" s="17">
        <v>29632</v>
      </c>
      <c r="F14" s="17">
        <v>1600</v>
      </c>
      <c r="G14" s="17">
        <f t="shared" si="1"/>
        <v>1680</v>
      </c>
      <c r="H14" s="4">
        <v>1</v>
      </c>
      <c r="I14" s="17">
        <f t="shared" si="2"/>
        <v>24</v>
      </c>
      <c r="J14" s="17">
        <f t="shared" si="3"/>
        <v>29632</v>
      </c>
      <c r="K14" s="17">
        <f t="shared" si="0"/>
        <v>1600</v>
      </c>
      <c r="L14" s="17">
        <f t="shared" si="4"/>
        <v>1680</v>
      </c>
      <c r="M14" s="4" t="s">
        <v>62</v>
      </c>
    </row>
    <row r="15" spans="1:13" ht="15" x14ac:dyDescent="0.25">
      <c r="A15" s="4" t="s">
        <v>25</v>
      </c>
      <c r="B15" s="4"/>
      <c r="C15" s="4">
        <v>21</v>
      </c>
      <c r="D15" s="4"/>
      <c r="E15" s="4">
        <v>14272</v>
      </c>
      <c r="F15" s="4">
        <v>1430</v>
      </c>
      <c r="G15" s="4">
        <f t="shared" si="1"/>
        <v>1470</v>
      </c>
      <c r="H15" s="4">
        <v>1</v>
      </c>
      <c r="I15" s="4">
        <f t="shared" si="2"/>
        <v>21</v>
      </c>
      <c r="J15" s="4">
        <f t="shared" si="3"/>
        <v>14272</v>
      </c>
      <c r="K15" s="4">
        <f t="shared" si="0"/>
        <v>1430</v>
      </c>
      <c r="L15" s="4">
        <f t="shared" si="4"/>
        <v>1470</v>
      </c>
      <c r="M15" s="4" t="s">
        <v>30</v>
      </c>
    </row>
    <row r="16" spans="1:13" ht="15" x14ac:dyDescent="0.25">
      <c r="A16" s="11" t="s">
        <v>46</v>
      </c>
      <c r="B16" s="11"/>
      <c r="C16" s="11">
        <v>8</v>
      </c>
      <c r="D16" s="11"/>
      <c r="E16" s="11">
        <v>6064</v>
      </c>
      <c r="F16" s="11">
        <v>300</v>
      </c>
      <c r="G16" s="11">
        <f t="shared" si="1"/>
        <v>560</v>
      </c>
      <c r="H16" s="11">
        <v>0</v>
      </c>
      <c r="I16" s="11">
        <f t="shared" si="2"/>
        <v>0</v>
      </c>
      <c r="J16" s="11">
        <f t="shared" si="3"/>
        <v>0</v>
      </c>
      <c r="K16" s="11">
        <f t="shared" si="0"/>
        <v>0</v>
      </c>
      <c r="L16" s="11">
        <f t="shared" si="4"/>
        <v>0</v>
      </c>
      <c r="M16" s="11" t="s">
        <v>57</v>
      </c>
    </row>
    <row r="17" spans="1:13" ht="15" x14ac:dyDescent="0.25">
      <c r="A17" s="11" t="s">
        <v>28</v>
      </c>
      <c r="B17" s="11"/>
      <c r="C17" s="11"/>
      <c r="D17" s="11"/>
      <c r="E17" s="11"/>
      <c r="F17" s="11"/>
      <c r="G17" s="11">
        <f t="shared" si="1"/>
        <v>0</v>
      </c>
      <c r="H17" s="11"/>
      <c r="I17" s="11">
        <f t="shared" si="2"/>
        <v>0</v>
      </c>
      <c r="J17" s="11">
        <f t="shared" si="3"/>
        <v>0</v>
      </c>
      <c r="K17" s="11">
        <f t="shared" si="0"/>
        <v>0</v>
      </c>
      <c r="L17" s="11">
        <f t="shared" si="4"/>
        <v>0</v>
      </c>
      <c r="M17" s="11" t="s">
        <v>29</v>
      </c>
    </row>
    <row r="18" spans="1:13" ht="15" x14ac:dyDescent="0.25">
      <c r="A18" s="11" t="s">
        <v>27</v>
      </c>
      <c r="B18" s="11"/>
      <c r="C18" s="11">
        <v>2</v>
      </c>
      <c r="D18" s="11"/>
      <c r="E18" s="11">
        <v>1920</v>
      </c>
      <c r="F18" s="11">
        <v>230</v>
      </c>
      <c r="G18" s="11">
        <f t="shared" si="1"/>
        <v>140</v>
      </c>
      <c r="H18" s="11">
        <v>0</v>
      </c>
      <c r="I18" s="11">
        <f t="shared" si="2"/>
        <v>0</v>
      </c>
      <c r="J18" s="11">
        <f t="shared" si="3"/>
        <v>0</v>
      </c>
      <c r="K18" s="11">
        <f t="shared" si="0"/>
        <v>0</v>
      </c>
      <c r="L18" s="11">
        <f t="shared" si="4"/>
        <v>0</v>
      </c>
      <c r="M18" s="11" t="s">
        <v>65</v>
      </c>
    </row>
    <row r="19" spans="1:13" ht="15" x14ac:dyDescent="0.25">
      <c r="A19" s="11" t="s">
        <v>26</v>
      </c>
      <c r="B19" s="11"/>
      <c r="C19" s="11">
        <v>2</v>
      </c>
      <c r="D19" s="11"/>
      <c r="E19" s="11">
        <v>2656</v>
      </c>
      <c r="F19" s="11">
        <v>250</v>
      </c>
      <c r="G19" s="11">
        <f t="shared" si="1"/>
        <v>140</v>
      </c>
      <c r="H19" s="11">
        <v>0</v>
      </c>
      <c r="I19" s="11">
        <f t="shared" si="2"/>
        <v>0</v>
      </c>
      <c r="J19" s="11">
        <f t="shared" si="3"/>
        <v>0</v>
      </c>
      <c r="K19" s="11">
        <f t="shared" si="0"/>
        <v>0</v>
      </c>
      <c r="L19" s="11">
        <f t="shared" si="4"/>
        <v>0</v>
      </c>
      <c r="M19" s="11" t="s">
        <v>65</v>
      </c>
    </row>
    <row r="20" spans="1:13" ht="16.5" x14ac:dyDescent="0.3">
      <c r="A20" s="4" t="s">
        <v>23</v>
      </c>
      <c r="B20" s="4"/>
      <c r="C20" s="4">
        <v>2</v>
      </c>
      <c r="D20" s="4"/>
      <c r="E20" s="4">
        <v>7168</v>
      </c>
      <c r="F20" s="4">
        <v>400</v>
      </c>
      <c r="G20" s="4">
        <f t="shared" si="1"/>
        <v>140</v>
      </c>
      <c r="H20" s="4">
        <v>1</v>
      </c>
      <c r="I20" s="4">
        <f t="shared" si="2"/>
        <v>2</v>
      </c>
      <c r="J20" s="4">
        <f t="shared" si="3"/>
        <v>7168</v>
      </c>
      <c r="K20" s="4">
        <f t="shared" si="0"/>
        <v>400</v>
      </c>
      <c r="L20" s="4">
        <f t="shared" si="4"/>
        <v>140</v>
      </c>
      <c r="M20" s="12"/>
    </row>
    <row r="21" spans="1:13" ht="16.5" x14ac:dyDescent="0.3">
      <c r="A21" s="11" t="s">
        <v>0</v>
      </c>
      <c r="B21" s="13"/>
      <c r="C21" s="13"/>
      <c r="D21" s="13"/>
      <c r="E21" s="13"/>
      <c r="F21" s="13"/>
      <c r="G21" s="11">
        <f t="shared" si="1"/>
        <v>0</v>
      </c>
      <c r="H21" s="11"/>
      <c r="I21" s="11">
        <f t="shared" si="2"/>
        <v>0</v>
      </c>
      <c r="J21" s="11">
        <f t="shared" si="3"/>
        <v>0</v>
      </c>
      <c r="K21" s="11">
        <f t="shared" si="0"/>
        <v>0</v>
      </c>
      <c r="L21" s="11">
        <f t="shared" si="4"/>
        <v>0</v>
      </c>
      <c r="M21" s="11" t="s">
        <v>61</v>
      </c>
    </row>
    <row r="22" spans="1:13" ht="15" x14ac:dyDescent="0.25">
      <c r="A22" s="8"/>
      <c r="B22" s="8"/>
      <c r="C22" s="8"/>
      <c r="D22" s="8"/>
      <c r="E22" s="8"/>
      <c r="F22" s="8"/>
      <c r="G22" s="4">
        <f t="shared" si="1"/>
        <v>0</v>
      </c>
      <c r="H22" s="9"/>
      <c r="I22" s="4">
        <f t="shared" si="2"/>
        <v>0</v>
      </c>
      <c r="J22" s="4">
        <f t="shared" si="3"/>
        <v>0</v>
      </c>
      <c r="K22" s="4">
        <f t="shared" si="0"/>
        <v>0</v>
      </c>
      <c r="L22" s="4">
        <f t="shared" si="4"/>
        <v>0</v>
      </c>
      <c r="M22" s="8"/>
    </row>
    <row r="23" spans="1:13" ht="15" x14ac:dyDescent="0.25">
      <c r="A23" s="10" t="s">
        <v>39</v>
      </c>
      <c r="B23" s="10"/>
      <c r="C23" s="10"/>
      <c r="D23" s="10"/>
      <c r="E23" s="10"/>
      <c r="F23" s="10"/>
      <c r="G23" s="10"/>
      <c r="H23" s="10"/>
      <c r="I23" s="10">
        <f>SUM(I6:I22)</f>
        <v>147</v>
      </c>
      <c r="J23" s="10">
        <f>SUM(J6:J22)</f>
        <v>204032</v>
      </c>
      <c r="K23" s="10">
        <f>SUM(K6:K22)</f>
        <v>12230</v>
      </c>
      <c r="L23" s="10">
        <f>SUM(L6:L22)</f>
        <v>10290</v>
      </c>
      <c r="M23" s="10"/>
    </row>
    <row r="24" spans="1:13" ht="15.75" thickBot="1" x14ac:dyDescent="0.3">
      <c r="A24" s="14" t="s">
        <v>44</v>
      </c>
      <c r="B24" s="14"/>
      <c r="C24" s="14"/>
      <c r="D24" s="14"/>
      <c r="E24" s="14"/>
      <c r="F24" s="14"/>
      <c r="G24" s="14"/>
      <c r="H24" s="14"/>
      <c r="I24" s="14"/>
      <c r="J24" s="15">
        <v>524288</v>
      </c>
      <c r="K24" s="15">
        <v>11000</v>
      </c>
      <c r="L24" s="15">
        <v>11000</v>
      </c>
      <c r="M24" s="14"/>
    </row>
    <row r="26" spans="1:13" ht="15" x14ac:dyDescent="0.25">
      <c r="A26" s="16" t="s">
        <v>45</v>
      </c>
      <c r="B26" s="16">
        <v>70</v>
      </c>
    </row>
    <row r="28" spans="1:13" ht="15" x14ac:dyDescent="0.25">
      <c r="A28" s="3" t="s">
        <v>31</v>
      </c>
      <c r="H28" s="1"/>
      <c r="I28" s="1"/>
      <c r="J28" s="1"/>
      <c r="K28" s="1"/>
      <c r="L28" s="1"/>
    </row>
    <row r="29" spans="1:13" ht="15" x14ac:dyDescent="0.25">
      <c r="A29" s="2" t="s">
        <v>49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ht="15" x14ac:dyDescent="0.25">
      <c r="A30" s="1" t="s">
        <v>37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ht="15" x14ac:dyDescent="0.25">
      <c r="A32" s="3" t="s">
        <v>51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7" ht="15" x14ac:dyDescent="0.25">
      <c r="A33" s="1" t="s">
        <v>52</v>
      </c>
    </row>
    <row r="34" spans="1:7" ht="15" x14ac:dyDescent="0.25">
      <c r="A34" s="1"/>
    </row>
    <row r="35" spans="1:7" ht="15" x14ac:dyDescent="0.25">
      <c r="A35" s="3" t="s">
        <v>32</v>
      </c>
      <c r="B35" s="1"/>
      <c r="C35" s="1"/>
      <c r="D35" s="1"/>
      <c r="E35" s="1"/>
    </row>
    <row r="36" spans="1:7" ht="15" x14ac:dyDescent="0.25">
      <c r="A36" s="1" t="s">
        <v>38</v>
      </c>
      <c r="B36" s="1"/>
      <c r="C36" s="1"/>
      <c r="D36" s="1"/>
      <c r="E36" s="1"/>
    </row>
    <row r="37" spans="1:7" ht="15" x14ac:dyDescent="0.25">
      <c r="A37" s="1"/>
      <c r="B37" s="1"/>
      <c r="C37" s="1"/>
      <c r="D37" s="1"/>
      <c r="E37" s="1"/>
      <c r="F37" s="1"/>
      <c r="G37" s="1"/>
    </row>
    <row r="38" spans="1:7" ht="15" x14ac:dyDescent="0.25">
      <c r="A38" s="3"/>
      <c r="B38" s="1"/>
      <c r="C38" s="1"/>
      <c r="D38" s="1"/>
      <c r="E38" s="1"/>
      <c r="F38" s="1"/>
      <c r="G38" s="1"/>
    </row>
    <row r="39" spans="1:7" ht="15" x14ac:dyDescent="0.25">
      <c r="A39" s="1"/>
      <c r="B39" s="1"/>
      <c r="C39" s="1"/>
      <c r="D39" s="1"/>
      <c r="E39" s="1"/>
      <c r="F39" s="1"/>
      <c r="G39" s="1"/>
    </row>
    <row r="40" spans="1:7" ht="15" x14ac:dyDescent="0.25">
      <c r="A40" s="1"/>
      <c r="B40" s="1"/>
      <c r="C40" s="1"/>
      <c r="D40" s="1"/>
      <c r="E40" s="1"/>
      <c r="F40" s="1"/>
      <c r="G40" s="1"/>
    </row>
    <row r="41" spans="1:7" ht="15" x14ac:dyDescent="0.25">
      <c r="A41" s="1"/>
      <c r="B41" s="1"/>
      <c r="C41" s="1"/>
      <c r="D41" s="1"/>
      <c r="E41" s="1"/>
      <c r="F41" s="1"/>
      <c r="G41" s="1"/>
    </row>
  </sheetData>
  <phoneticPr fontId="1"/>
  <pageMargins left="0.70866141732283472" right="0.70866141732283472" top="0.74803149606299213" bottom="0.74803149606299213" header="0.31496062992125984" footer="0.31496062992125984"/>
  <pageSetup paperSize="11" scale="74" fitToHeight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2_8</vt:lpstr>
      <vt:lpstr>2_13</vt:lpstr>
      <vt:lpstr>2_15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2013-02-15T09:48:13Z</dcterms:modified>
</cp:coreProperties>
</file>